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yksy 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  <author>teku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  <comment ref="Q13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0400576406
0400578156
0173613820</t>
        </r>
      </text>
    </comment>
  </commentList>
</comments>
</file>

<file path=xl/sharedStrings.xml><?xml version="1.0" encoding="utf-8"?>
<sst xmlns="http://schemas.openxmlformats.org/spreadsheetml/2006/main" count="514" uniqueCount="154">
  <si>
    <t>/ Syksy 2008</t>
  </si>
  <si>
    <t>Alustava</t>
  </si>
  <si>
    <t>ERM5ST Turvallisuustekniikka</t>
  </si>
  <si>
    <t>Opintopisteet</t>
  </si>
  <si>
    <t>Koodi</t>
  </si>
  <si>
    <t>Kurssin nimi</t>
  </si>
  <si>
    <t>Lähitunnit/tkn</t>
  </si>
  <si>
    <t>Lähitunnit/muut</t>
  </si>
  <si>
    <t>Opettaja</t>
  </si>
  <si>
    <t>Tila</t>
  </si>
  <si>
    <t>ERZ0021</t>
  </si>
  <si>
    <t>Työlait ja johtaminen</t>
  </si>
  <si>
    <t>Pertti Varis</t>
  </si>
  <si>
    <t>ERN0057</t>
  </si>
  <si>
    <t>Puurakenteet</t>
  </si>
  <si>
    <t>Harry Dunkel</t>
  </si>
  <si>
    <t>A304</t>
  </si>
  <si>
    <t>ERV0053</t>
  </si>
  <si>
    <t>Rakenteiden mekaniikka 1</t>
  </si>
  <si>
    <t>Vap.val.</t>
  </si>
  <si>
    <t>ERN0061</t>
  </si>
  <si>
    <t>Betoni- ja muuratut rakenteet (jatkuu keväällä)</t>
  </si>
  <si>
    <t>ERN0081</t>
  </si>
  <si>
    <t>Teräsrakenteet (jatkuu keväällä)</t>
  </si>
  <si>
    <t>PeO</t>
  </si>
  <si>
    <t>15(28)</t>
  </si>
  <si>
    <t>Heikki Kotilainen</t>
  </si>
  <si>
    <t>ERF0041</t>
  </si>
  <si>
    <t>Rakennusfysiikka</t>
  </si>
  <si>
    <t>Kari Koistinen</t>
  </si>
  <si>
    <t>ERZ0051</t>
  </si>
  <si>
    <t>Talonrak.hankkeen kust.laskenta (jatkuu keväällä)</t>
  </si>
  <si>
    <t>4(20)</t>
  </si>
  <si>
    <t>ERT0061</t>
  </si>
  <si>
    <t>Korjausrakentamisen perusteet</t>
  </si>
  <si>
    <t>Väinö Hallikainen</t>
  </si>
  <si>
    <t>ERN0072</t>
  </si>
  <si>
    <t>Betonielementtirakenteet (jatkuu keväällä)</t>
  </si>
  <si>
    <t>?</t>
  </si>
  <si>
    <t>Vapaasti valittavia</t>
  </si>
  <si>
    <t>Keväälle 2009 jäävät tunnit</t>
  </si>
  <si>
    <t>3*</t>
  </si>
  <si>
    <t>ERN0131</t>
  </si>
  <si>
    <t>Betonitekniikan sovellukset</t>
  </si>
  <si>
    <t>25*</t>
  </si>
  <si>
    <t>4*</t>
  </si>
  <si>
    <t>ERT0032</t>
  </si>
  <si>
    <t>Talonrakennus 3 (keväällä)</t>
  </si>
  <si>
    <t>20*</t>
  </si>
  <si>
    <t>EYQ0021</t>
  </si>
  <si>
    <t>Vesihuollon perusteet (keväällä)</t>
  </si>
  <si>
    <t>Syksyn 2008 tunnit yhteensä: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</si>
  <si>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</si>
  <si>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</si>
  <si>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</si>
  <si>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</si>
  <si>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</si>
  <si>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</si>
  <si>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</si>
  <si>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</si>
  <si>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</si>
  <si>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</si>
  <si>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</si>
  <si>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</si>
  <si>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</si>
  <si>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</si>
  <si>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</si>
  <si>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2</t>
  </si>
  <si>
    <t>vk 3</t>
  </si>
  <si>
    <t>vk 4</t>
  </si>
  <si>
    <t>PE</t>
  </si>
  <si>
    <t>5.9.</t>
  </si>
  <si>
    <t>12.9.</t>
  </si>
  <si>
    <t>19.9.</t>
  </si>
  <si>
    <t>26.9.</t>
  </si>
  <si>
    <t>3.10.</t>
  </si>
  <si>
    <t>10.10.</t>
  </si>
  <si>
    <t>17.10.</t>
  </si>
  <si>
    <t>24.10.</t>
  </si>
  <si>
    <t>31.10.</t>
  </si>
  <si>
    <t>7.11.</t>
  </si>
  <si>
    <t>14.11.</t>
  </si>
  <si>
    <t>21.11.</t>
  </si>
  <si>
    <t>28.11.</t>
  </si>
  <si>
    <t>5.12.</t>
  </si>
  <si>
    <t>12.12.</t>
  </si>
  <si>
    <t>16.1.</t>
  </si>
  <si>
    <t>23.1.</t>
  </si>
  <si>
    <t>17:00-17:45</t>
  </si>
  <si>
    <t>S</t>
  </si>
  <si>
    <t>17:45-18:30</t>
  </si>
  <si>
    <t>Y</t>
  </si>
  <si>
    <t>18:45-19:30</t>
  </si>
  <si>
    <t>19:30-20:15</t>
  </si>
  <si>
    <t>-</t>
  </si>
  <si>
    <t>20:15-21:00</t>
  </si>
  <si>
    <t>LA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</si>
  <si>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</si>
  <si>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</si>
  <si>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</si>
  <si>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</si>
  <si>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</si>
  <si>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</si>
  <si>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</si>
  <si>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</si>
  <si>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</si>
  <si>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</si>
  <si>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</si>
  <si>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</si>
  <si>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</si>
  <si>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</si>
  <si>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</si>
  <si>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9.1.</t>
  </si>
  <si>
    <t>17.1.</t>
  </si>
  <si>
    <t>24.1.</t>
  </si>
  <si>
    <t>8:00-8:45</t>
  </si>
  <si>
    <t>P</t>
  </si>
  <si>
    <t>I</t>
  </si>
  <si>
    <t>8:45-9:30</t>
  </si>
  <si>
    <t>T</t>
  </si>
  <si>
    <t>H</t>
  </si>
  <si>
    <t>9:45-10:30</t>
  </si>
  <si>
    <t>L</t>
  </si>
  <si>
    <t>Ä</t>
  </si>
  <si>
    <t>E</t>
  </si>
  <si>
    <t>10:30-11:15</t>
  </si>
  <si>
    <t>O</t>
  </si>
  <si>
    <t>N</t>
  </si>
  <si>
    <t>11:15-11:45</t>
  </si>
  <si>
    <t>ruoka</t>
  </si>
  <si>
    <t>M</t>
  </si>
  <si>
    <t>11:45-12:30</t>
  </si>
  <si>
    <t>A</t>
  </si>
  <si>
    <t>12:30-13:15</t>
  </si>
  <si>
    <t>13:30-14:15</t>
  </si>
  <si>
    <t>V</t>
  </si>
  <si>
    <t>14:15-15:00</t>
  </si>
  <si>
    <t>Keväälle 2009 jää</t>
  </si>
  <si>
    <r>
      <t>RAKENNUSTEKNIIKAN LUKUJÄRJESTYS</t>
    </r>
  </si>
  <si>
    <t>Muutettu</t>
  </si>
  <si>
    <t>KuuVi</t>
  </si>
  <si>
    <t>Veikko Kaarakainen ?</t>
  </si>
  <si>
    <t>14(35)</t>
  </si>
  <si>
    <t>10(25)</t>
  </si>
  <si>
    <t>9(25)</t>
  </si>
  <si>
    <t>Ei valitut kurssit</t>
  </si>
  <si>
    <t>Kurssit</t>
  </si>
  <si>
    <t>Tunnit</t>
  </si>
  <si>
    <t>Turvallisuussuunnittelu (keväällä 2008 pidetty 13h)</t>
  </si>
  <si>
    <t>Kuntotutkimusprojekti</t>
  </si>
  <si>
    <t>Uronen Laila</t>
  </si>
  <si>
    <t>10.1.</t>
  </si>
  <si>
    <t>v4.21.</t>
  </si>
  <si>
    <t>Rakennustekniikan koulutusohjaelma, Turvallisuustekniikka, Savonia-amk 2008-2009 /   Ville Kuusela /Versio 4.21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</si>
</sst>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4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47"/>
      <name val="Arial"/>
      <family val="2"/>
    </font>
    <font>
      <sz val="8"/>
      <color indexed="43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3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on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/>
    </xf>
    <xf numFmtId="0" fontId="8" fillId="10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/>
    </xf>
    <xf numFmtId="0" fontId="8" fillId="10" borderId="3" xfId="0" applyFont="1" applyFill="1" applyBorder="1" applyAlignment="1">
      <alignment/>
    </xf>
    <xf numFmtId="0" fontId="9" fillId="11" borderId="3" xfId="0" applyFont="1" applyFill="1" applyBorder="1" applyAlignment="1">
      <alignment horizontal="center"/>
    </xf>
    <xf numFmtId="0" fontId="9" fillId="11" borderId="1" xfId="0" applyFont="1" applyFill="1" applyBorder="1" applyAlignment="1">
      <alignment/>
    </xf>
    <xf numFmtId="0" fontId="9" fillId="11" borderId="2" xfId="0" applyFont="1" applyFill="1" applyBorder="1" applyAlignment="1">
      <alignment/>
    </xf>
    <xf numFmtId="0" fontId="9" fillId="11" borderId="3" xfId="0" applyFont="1" applyFill="1" applyBorder="1" applyAlignment="1">
      <alignment/>
    </xf>
    <xf numFmtId="0" fontId="10" fillId="12" borderId="3" xfId="0" applyFont="1" applyFill="1" applyBorder="1" applyAlignment="1">
      <alignment horizontal="center"/>
    </xf>
    <xf numFmtId="0" fontId="10" fillId="12" borderId="1" xfId="0" applyFont="1" applyFill="1" applyBorder="1" applyAlignment="1">
      <alignment/>
    </xf>
    <xf numFmtId="0" fontId="10" fillId="12" borderId="2" xfId="0" applyFont="1" applyFill="1" applyBorder="1" applyAlignment="1">
      <alignment/>
    </xf>
    <xf numFmtId="0" fontId="10" fillId="12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13" borderId="3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3" borderId="4" xfId="0" applyFont="1" applyFill="1" applyBorder="1" applyAlignment="1">
      <alignment/>
    </xf>
    <xf numFmtId="0" fontId="0" fillId="13" borderId="6" xfId="0" applyFill="1" applyBorder="1" applyAlignment="1">
      <alignment/>
    </xf>
    <xf numFmtId="0" fontId="0" fillId="13" borderId="3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14" borderId="3" xfId="0" applyFont="1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4" borderId="4" xfId="0" applyFont="1" applyFill="1" applyBorder="1" applyAlignment="1">
      <alignment/>
    </xf>
    <xf numFmtId="0" fontId="0" fillId="14" borderId="6" xfId="0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5" borderId="3" xfId="0" applyFont="1" applyFill="1" applyBorder="1" applyAlignment="1">
      <alignment horizontal="center"/>
    </xf>
    <xf numFmtId="0" fontId="0" fillId="15" borderId="3" xfId="0" applyFill="1" applyBorder="1" applyAlignment="1">
      <alignment/>
    </xf>
    <xf numFmtId="0" fontId="0" fillId="15" borderId="3" xfId="0" applyFont="1" applyFill="1" applyBorder="1" applyAlignment="1">
      <alignment/>
    </xf>
    <xf numFmtId="0" fontId="6" fillId="1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12" borderId="1" xfId="0" applyFill="1" applyBorder="1" applyAlignment="1">
      <alignment/>
    </xf>
    <xf numFmtId="0" fontId="6" fillId="12" borderId="1" xfId="0" applyFont="1" applyFill="1" applyBorder="1" applyAlignment="1">
      <alignment/>
    </xf>
    <xf numFmtId="16" fontId="0" fillId="12" borderId="1" xfId="0" applyNumberForma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2" borderId="3" xfId="0" applyFont="1" applyFill="1" applyBorder="1" applyAlignment="1">
      <alignment/>
    </xf>
    <xf numFmtId="0" fontId="0" fillId="6" borderId="4" xfId="0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0" borderId="2" xfId="0" applyFont="1" applyFill="1" applyBorder="1" applyAlignment="1">
      <alignment/>
    </xf>
    <xf numFmtId="16" fontId="0" fillId="12" borderId="1" xfId="0" applyNumberFormat="1" applyFill="1" applyBorder="1" applyAlignment="1" quotePrefix="1">
      <alignment/>
    </xf>
    <xf numFmtId="183" fontId="0" fillId="0" borderId="1" xfId="0" applyNumberFormat="1" applyFill="1" applyBorder="1" applyAlignment="1">
      <alignment/>
    </xf>
    <xf numFmtId="0" fontId="6" fillId="12" borderId="3" xfId="0" applyFont="1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83" fontId="0" fillId="0" borderId="1" xfId="0" applyNumberFormat="1" applyFill="1" applyBorder="1" applyAlignment="1">
      <alignment horizontal="left"/>
    </xf>
    <xf numFmtId="183" fontId="11" fillId="12" borderId="1" xfId="0" applyNumberFormat="1" applyFont="1" applyFill="1" applyBorder="1" applyAlignment="1">
      <alignment/>
    </xf>
    <xf numFmtId="0" fontId="11" fillId="1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5" borderId="2" xfId="0" applyFill="1" applyBorder="1" applyAlignment="1">
      <alignment/>
    </xf>
    <xf numFmtId="14" fontId="0" fillId="13" borderId="1" xfId="0" applyNumberFormat="1" applyFont="1" applyFill="1" applyBorder="1" applyAlignment="1">
      <alignment/>
    </xf>
    <xf numFmtId="0" fontId="0" fillId="16" borderId="1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/>
    </xf>
    <xf numFmtId="0" fontId="0" fillId="15" borderId="2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0" fillId="15" borderId="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9" fillId="11" borderId="2" xfId="0" applyFont="1" applyFill="1" applyBorder="1" applyAlignment="1">
      <alignment/>
    </xf>
    <xf numFmtId="0" fontId="0" fillId="14" borderId="2" xfId="0" applyFill="1" applyBorder="1" applyAlignment="1">
      <alignment/>
    </xf>
    <xf numFmtId="0" fontId="10" fillId="12" borderId="2" xfId="0" applyFont="1" applyFill="1" applyBorder="1" applyAlignment="1">
      <alignment/>
    </xf>
    <xf numFmtId="0" fontId="10" fillId="12" borderId="7" xfId="0" applyFont="1" applyFill="1" applyBorder="1" applyAlignment="1">
      <alignment/>
    </xf>
    <xf numFmtId="0" fontId="10" fillId="12" borderId="5" xfId="0" applyFont="1" applyFill="1" applyBorder="1" applyAlignment="1">
      <alignment/>
    </xf>
    <xf numFmtId="0" fontId="0" fillId="13" borderId="2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0" fillId="15" borderId="2" xfId="0" applyFill="1" applyBorder="1" applyAlignment="1">
      <alignment/>
    </xf>
    <xf numFmtId="0" fontId="0" fillId="13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2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8" borderId="5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9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6" fillId="12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9" borderId="2" xfId="0" applyFont="1" applyFill="1" applyBorder="1" applyAlignment="1">
      <alignment horizontal="left"/>
    </xf>
    <xf numFmtId="0" fontId="8" fillId="1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0" fillId="4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47</xdr:row>
      <xdr:rowOff>28575</xdr:rowOff>
    </xdr:from>
    <xdr:to>
      <xdr:col>12</xdr:col>
      <xdr:colOff>180975</xdr:colOff>
      <xdr:row>50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838575" y="6800850"/>
          <a:ext cx="1962150" cy="485775"/>
        </a:xfrm>
        <a:prstGeom prst="wedgeRoundRectCallout">
          <a:avLst>
            <a:gd name="adj1" fmla="val -74759"/>
            <a:gd name="adj2" fmla="val -242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Tunnit poistettu syyslomaa edeltävältä viikolta</a:t>
          </a:r>
        </a:p>
      </xdr:txBody>
    </xdr:sp>
    <xdr:clientData/>
  </xdr:twoCellAnchor>
  <xdr:twoCellAnchor>
    <xdr:from>
      <xdr:col>14</xdr:col>
      <xdr:colOff>209550</xdr:colOff>
      <xdr:row>46</xdr:row>
      <xdr:rowOff>123825</xdr:rowOff>
    </xdr:from>
    <xdr:to>
      <xdr:col>18</xdr:col>
      <xdr:colOff>304800</xdr:colOff>
      <xdr:row>50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6772275" y="6753225"/>
          <a:ext cx="1962150" cy="485775"/>
        </a:xfrm>
        <a:prstGeom prst="wedgeRoundRectCallout">
          <a:avLst>
            <a:gd name="adj1" fmla="val -74759"/>
            <a:gd name="adj2" fmla="val -242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Heikin tunnit siirretty tänne</a:t>
          </a:r>
        </a:p>
      </xdr:txBody>
    </xdr:sp>
    <xdr:clientData/>
  </xdr:twoCellAnchor>
  <xdr:twoCellAnchor>
    <xdr:from>
      <xdr:col>13</xdr:col>
      <xdr:colOff>104775</xdr:colOff>
      <xdr:row>51</xdr:row>
      <xdr:rowOff>123825</xdr:rowOff>
    </xdr:from>
    <xdr:to>
      <xdr:col>17</xdr:col>
      <xdr:colOff>314325</xdr:colOff>
      <xdr:row>55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6210300" y="7467600"/>
          <a:ext cx="1962150" cy="485775"/>
        </a:xfrm>
        <a:prstGeom prst="wedgeRoundRectCallout">
          <a:avLst>
            <a:gd name="adj1" fmla="val -55337"/>
            <a:gd name="adj2" fmla="val -328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Väinö Hallikaisen tunnit siirretty tänne
</a:t>
          </a:r>
        </a:p>
      </xdr:txBody>
    </xdr:sp>
    <xdr:clientData/>
  </xdr:twoCellAnchor>
  <xdr:twoCellAnchor>
    <xdr:from>
      <xdr:col>12</xdr:col>
      <xdr:colOff>323850</xdr:colOff>
      <xdr:row>54</xdr:row>
      <xdr:rowOff>114300</xdr:rowOff>
    </xdr:from>
    <xdr:to>
      <xdr:col>17</xdr:col>
      <xdr:colOff>47625</xdr:colOff>
      <xdr:row>58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5943600" y="7886700"/>
          <a:ext cx="1962150" cy="485775"/>
        </a:xfrm>
        <a:prstGeom prst="wedgeRoundRectCallout">
          <a:avLst>
            <a:gd name="adj1" fmla="val -52912"/>
            <a:gd name="adj2" fmla="val -463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Väinö Hallikaisen tunnit siirretty tänne
</a:t>
          </a:r>
        </a:p>
      </xdr:txBody>
    </xdr:sp>
    <xdr:clientData/>
  </xdr:twoCellAnchor>
  <xdr:twoCellAnchor>
    <xdr:from>
      <xdr:col>16</xdr:col>
      <xdr:colOff>247650</xdr:colOff>
      <xdr:row>61</xdr:row>
      <xdr:rowOff>47625</xdr:rowOff>
    </xdr:from>
    <xdr:to>
      <xdr:col>20</xdr:col>
      <xdr:colOff>228600</xdr:colOff>
      <xdr:row>64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639050" y="8820150"/>
          <a:ext cx="1962150" cy="485775"/>
        </a:xfrm>
        <a:prstGeom prst="wedgeRoundRectCallout">
          <a:avLst>
            <a:gd name="adj1" fmla="val 68444"/>
            <a:gd name="adj2" fmla="val -50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Kari Koistisen rakennusfysiikan lopputunnit siirretty keväälle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workbookViewId="0" topLeftCell="A1">
      <selection activeCell="W4" sqref="W4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" style="0" customWidth="1"/>
    <col min="5" max="6" width="8.5" style="0" customWidth="1"/>
    <col min="7" max="7" width="8.66015625" style="0" customWidth="1"/>
    <col min="8" max="8" width="6" style="0" customWidth="1"/>
    <col min="9" max="9" width="8.5" style="0" customWidth="1"/>
    <col min="10" max="10" width="4.83203125" style="0" customWidth="1"/>
    <col min="11" max="11" width="8.33203125" style="0" customWidth="1"/>
    <col min="12" max="12" width="8" style="0" customWidth="1"/>
    <col min="13" max="13" width="8.5" style="0" customWidth="1"/>
    <col min="14" max="14" width="8" style="0" customWidth="1"/>
    <col min="15" max="15" width="6.16015625" style="0" customWidth="1"/>
    <col min="16" max="16" width="8.33203125" style="0" customWidth="1"/>
    <col min="17" max="17" width="8.16015625" style="0" customWidth="1"/>
    <col min="18" max="18" width="10" style="0" customWidth="1"/>
    <col min="19" max="19" width="8.5" style="0" customWidth="1"/>
    <col min="20" max="20" width="8" style="0" customWidth="1"/>
  </cols>
  <sheetData>
    <row r="1" spans="1:19" ht="15.75">
      <c r="A1" s="1" t="s">
        <v>138</v>
      </c>
      <c r="B1" s="2"/>
      <c r="C1" s="2"/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1.25">
      <c r="A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3">
        <v>38632</v>
      </c>
      <c r="Q2" s="64" t="s">
        <v>139</v>
      </c>
      <c r="R2" s="86">
        <v>39696</v>
      </c>
      <c r="S2" s="87" t="s">
        <v>140</v>
      </c>
      <c r="T2" s="87" t="s">
        <v>152</v>
      </c>
    </row>
    <row r="3" spans="1:16" ht="11.25">
      <c r="A3" s="4" t="s">
        <v>2</v>
      </c>
      <c r="B3" s="5"/>
      <c r="C3" s="5"/>
      <c r="D3" s="5"/>
      <c r="N3" s="5"/>
      <c r="P3" s="5"/>
    </row>
    <row r="4" spans="1:21" ht="11.25">
      <c r="A4" s="6" t="s">
        <v>3</v>
      </c>
      <c r="B4" s="6" t="s">
        <v>4</v>
      </c>
      <c r="C4" s="152" t="s">
        <v>5</v>
      </c>
      <c r="D4" s="153"/>
      <c r="E4" s="153"/>
      <c r="F4" s="153"/>
      <c r="G4" s="153"/>
      <c r="H4" s="153"/>
      <c r="I4" s="153"/>
      <c r="J4" s="153"/>
      <c r="K4" s="153"/>
      <c r="L4" s="154"/>
      <c r="M4" s="152" t="s">
        <v>6</v>
      </c>
      <c r="N4" s="154"/>
      <c r="O4" s="135" t="s">
        <v>7</v>
      </c>
      <c r="P4" s="136"/>
      <c r="Q4" s="142" t="s">
        <v>8</v>
      </c>
      <c r="R4" s="143"/>
      <c r="S4" s="144"/>
      <c r="T4" s="7" t="s">
        <v>9</v>
      </c>
      <c r="U4" s="5"/>
    </row>
    <row r="5" spans="1:20" s="2" customFormat="1" ht="11.25">
      <c r="A5" s="8">
        <v>3</v>
      </c>
      <c r="B5" s="9" t="s">
        <v>10</v>
      </c>
      <c r="C5" s="157" t="s">
        <v>11</v>
      </c>
      <c r="D5" s="96"/>
      <c r="E5" s="96"/>
      <c r="F5" s="96"/>
      <c r="G5" s="96"/>
      <c r="H5" s="96"/>
      <c r="I5" s="96"/>
      <c r="J5" s="96"/>
      <c r="K5" s="96"/>
      <c r="L5" s="97"/>
      <c r="M5" s="139">
        <v>20</v>
      </c>
      <c r="N5" s="140"/>
      <c r="O5" s="139">
        <v>20</v>
      </c>
      <c r="P5" s="140"/>
      <c r="Q5" s="147" t="s">
        <v>12</v>
      </c>
      <c r="R5" s="124"/>
      <c r="S5" s="125"/>
      <c r="T5" s="10"/>
    </row>
    <row r="6" spans="1:20" s="2" customFormat="1" ht="11.25">
      <c r="A6" s="11">
        <v>5</v>
      </c>
      <c r="B6" s="12" t="s">
        <v>13</v>
      </c>
      <c r="C6" s="158" t="s">
        <v>14</v>
      </c>
      <c r="D6" s="96"/>
      <c r="E6" s="96"/>
      <c r="F6" s="96"/>
      <c r="G6" s="96"/>
      <c r="H6" s="96"/>
      <c r="I6" s="96"/>
      <c r="J6" s="96"/>
      <c r="K6" s="96"/>
      <c r="L6" s="97"/>
      <c r="M6" s="137">
        <v>35</v>
      </c>
      <c r="N6" s="138"/>
      <c r="O6" s="137">
        <v>35</v>
      </c>
      <c r="P6" s="138"/>
      <c r="Q6" s="148" t="s">
        <v>15</v>
      </c>
      <c r="R6" s="124"/>
      <c r="S6" s="125"/>
      <c r="T6" s="14" t="s">
        <v>16</v>
      </c>
    </row>
    <row r="7" spans="1:21" s="2" customFormat="1" ht="11.25">
      <c r="A7" s="15">
        <v>5</v>
      </c>
      <c r="B7" s="16" t="s">
        <v>17</v>
      </c>
      <c r="C7" s="159" t="s">
        <v>18</v>
      </c>
      <c r="D7" s="96"/>
      <c r="E7" s="96"/>
      <c r="F7" s="96"/>
      <c r="G7" s="96"/>
      <c r="H7" s="96"/>
      <c r="I7" s="96"/>
      <c r="J7" s="96"/>
      <c r="K7" s="96"/>
      <c r="L7" s="97"/>
      <c r="M7" s="145">
        <v>30</v>
      </c>
      <c r="N7" s="146"/>
      <c r="O7" s="145">
        <v>30</v>
      </c>
      <c r="P7" s="146"/>
      <c r="Q7" s="127" t="s">
        <v>15</v>
      </c>
      <c r="R7" s="96"/>
      <c r="S7" s="97"/>
      <c r="T7" s="18" t="s">
        <v>16</v>
      </c>
      <c r="U7" s="19" t="s">
        <v>19</v>
      </c>
    </row>
    <row r="8" spans="1:20" s="2" customFormat="1" ht="11.25">
      <c r="A8" s="20">
        <v>4</v>
      </c>
      <c r="B8" s="21" t="s">
        <v>20</v>
      </c>
      <c r="C8" s="141" t="s">
        <v>21</v>
      </c>
      <c r="D8" s="96"/>
      <c r="E8" s="96"/>
      <c r="F8" s="96"/>
      <c r="G8" s="96"/>
      <c r="H8" s="96"/>
      <c r="I8" s="96"/>
      <c r="J8" s="96"/>
      <c r="K8" s="96"/>
      <c r="L8" s="97"/>
      <c r="M8" s="155" t="s">
        <v>142</v>
      </c>
      <c r="N8" s="156"/>
      <c r="O8" s="155" t="s">
        <v>142</v>
      </c>
      <c r="P8" s="156"/>
      <c r="Q8" s="149" t="s">
        <v>15</v>
      </c>
      <c r="R8" s="96"/>
      <c r="S8" s="97"/>
      <c r="T8" s="22" t="s">
        <v>16</v>
      </c>
    </row>
    <row r="9" spans="1:21" s="2" customFormat="1" ht="11.25">
      <c r="A9" s="23">
        <v>3</v>
      </c>
      <c r="B9" s="23" t="s">
        <v>22</v>
      </c>
      <c r="C9" s="110" t="s">
        <v>23</v>
      </c>
      <c r="D9" s="96"/>
      <c r="E9" s="96"/>
      <c r="F9" s="96"/>
      <c r="G9" s="96"/>
      <c r="H9" s="96"/>
      <c r="I9" s="96"/>
      <c r="J9" s="96"/>
      <c r="K9" s="96"/>
      <c r="L9" s="97"/>
      <c r="M9" s="118" t="s">
        <v>144</v>
      </c>
      <c r="N9" s="119"/>
      <c r="O9" s="118" t="s">
        <v>144</v>
      </c>
      <c r="P9" s="119"/>
      <c r="Q9" s="111" t="s">
        <v>15</v>
      </c>
      <c r="R9" s="96"/>
      <c r="S9" s="97"/>
      <c r="T9" s="24" t="s">
        <v>16</v>
      </c>
      <c r="U9" s="19" t="s">
        <v>19</v>
      </c>
    </row>
    <row r="10" spans="1:20" ht="11.25">
      <c r="A10" s="25">
        <v>3</v>
      </c>
      <c r="B10" s="25" t="s">
        <v>24</v>
      </c>
      <c r="C10" s="120" t="s">
        <v>148</v>
      </c>
      <c r="D10" s="121"/>
      <c r="E10" s="121"/>
      <c r="F10" s="121"/>
      <c r="G10" s="121"/>
      <c r="H10" s="121"/>
      <c r="I10" s="121"/>
      <c r="J10" s="121"/>
      <c r="K10" s="121"/>
      <c r="L10" s="122"/>
      <c r="M10" s="113" t="s">
        <v>25</v>
      </c>
      <c r="N10" s="114"/>
      <c r="O10" s="113" t="s">
        <v>25</v>
      </c>
      <c r="P10" s="114"/>
      <c r="Q10" s="112" t="s">
        <v>26</v>
      </c>
      <c r="R10" s="96"/>
      <c r="S10" s="97"/>
      <c r="T10" s="26" t="s">
        <v>16</v>
      </c>
    </row>
    <row r="11" spans="1:20" s="2" customFormat="1" ht="11.25">
      <c r="A11" s="27">
        <v>5</v>
      </c>
      <c r="B11" s="27" t="s">
        <v>27</v>
      </c>
      <c r="C11" s="150" t="s">
        <v>28</v>
      </c>
      <c r="D11" s="96"/>
      <c r="E11" s="96"/>
      <c r="F11" s="96"/>
      <c r="G11" s="96"/>
      <c r="H11" s="96"/>
      <c r="I11" s="96"/>
      <c r="J11" s="96"/>
      <c r="K11" s="96"/>
      <c r="L11" s="97"/>
      <c r="M11" s="131">
        <v>35</v>
      </c>
      <c r="N11" s="132"/>
      <c r="O11" s="131">
        <v>35</v>
      </c>
      <c r="P11" s="132"/>
      <c r="Q11" s="126" t="s">
        <v>29</v>
      </c>
      <c r="R11" s="96"/>
      <c r="S11" s="97"/>
      <c r="T11" s="28" t="s">
        <v>16</v>
      </c>
    </row>
    <row r="12" spans="1:22" s="2" customFormat="1" ht="11.25">
      <c r="A12" s="29">
        <v>3</v>
      </c>
      <c r="B12" s="30" t="s">
        <v>30</v>
      </c>
      <c r="C12" s="151" t="s">
        <v>31</v>
      </c>
      <c r="D12" s="96"/>
      <c r="E12" s="96"/>
      <c r="F12" s="96"/>
      <c r="G12" s="96"/>
      <c r="H12" s="96"/>
      <c r="I12" s="96"/>
      <c r="J12" s="96"/>
      <c r="K12" s="96"/>
      <c r="L12" s="97"/>
      <c r="M12" s="133" t="s">
        <v>32</v>
      </c>
      <c r="N12" s="134"/>
      <c r="O12" s="133" t="s">
        <v>32</v>
      </c>
      <c r="P12" s="134"/>
      <c r="Q12" s="123" t="s">
        <v>150</v>
      </c>
      <c r="R12" s="124"/>
      <c r="S12" s="125"/>
      <c r="T12" s="31" t="s">
        <v>16</v>
      </c>
      <c r="U12" s="19" t="s">
        <v>19</v>
      </c>
      <c r="V12"/>
    </row>
    <row r="13" spans="1:21" s="2" customFormat="1" ht="11.25">
      <c r="A13" s="32">
        <v>3</v>
      </c>
      <c r="B13" s="33" t="s">
        <v>33</v>
      </c>
      <c r="C13" s="98" t="s">
        <v>34</v>
      </c>
      <c r="D13" s="96"/>
      <c r="E13" s="96"/>
      <c r="F13" s="96"/>
      <c r="G13" s="96"/>
      <c r="H13" s="96"/>
      <c r="I13" s="96"/>
      <c r="J13" s="96"/>
      <c r="K13" s="96"/>
      <c r="L13" s="97"/>
      <c r="M13" s="105">
        <v>20</v>
      </c>
      <c r="N13" s="106"/>
      <c r="O13" s="105">
        <v>20</v>
      </c>
      <c r="P13" s="106"/>
      <c r="Q13" s="98" t="s">
        <v>35</v>
      </c>
      <c r="R13" s="96"/>
      <c r="S13" s="97"/>
      <c r="T13" s="35" t="s">
        <v>16</v>
      </c>
      <c r="U13" s="19" t="s">
        <v>19</v>
      </c>
    </row>
    <row r="14" spans="1:22" s="2" customFormat="1" ht="11.25">
      <c r="A14" s="36">
        <v>5</v>
      </c>
      <c r="B14" s="37" t="s">
        <v>36</v>
      </c>
      <c r="C14" s="100" t="s">
        <v>37</v>
      </c>
      <c r="D14" s="101"/>
      <c r="E14" s="101"/>
      <c r="F14" s="101"/>
      <c r="G14" s="101"/>
      <c r="H14" s="101"/>
      <c r="I14" s="101"/>
      <c r="J14" s="101"/>
      <c r="K14" s="101"/>
      <c r="L14" s="102"/>
      <c r="M14" s="93" t="s">
        <v>143</v>
      </c>
      <c r="N14" s="94"/>
      <c r="O14" s="93" t="s">
        <v>143</v>
      </c>
      <c r="P14" s="94"/>
      <c r="Q14" s="100" t="s">
        <v>38</v>
      </c>
      <c r="R14" s="101"/>
      <c r="S14" s="102"/>
      <c r="T14" s="39" t="s">
        <v>16</v>
      </c>
      <c r="U14" s="19" t="s">
        <v>19</v>
      </c>
      <c r="V14" s="2" t="s">
        <v>141</v>
      </c>
    </row>
    <row r="15" spans="1:26" s="46" customFormat="1" ht="11.25">
      <c r="A15" s="40"/>
      <c r="B15" s="41"/>
      <c r="C15" s="115" t="s">
        <v>39</v>
      </c>
      <c r="D15" s="116"/>
      <c r="E15" s="116"/>
      <c r="F15" s="116"/>
      <c r="G15" s="116"/>
      <c r="H15" s="116"/>
      <c r="I15" s="116"/>
      <c r="J15" s="116"/>
      <c r="K15" s="116"/>
      <c r="L15" s="117"/>
      <c r="M15" s="42"/>
      <c r="N15" s="43"/>
      <c r="O15" s="42"/>
      <c r="P15" s="43"/>
      <c r="Q15" s="44"/>
      <c r="R15" s="45"/>
      <c r="S15" s="45"/>
      <c r="T15" s="41"/>
      <c r="V15" s="47" t="s">
        <v>40</v>
      </c>
      <c r="W15" s="47"/>
      <c r="X15" s="47"/>
      <c r="Y15" s="48"/>
      <c r="Z15" s="47"/>
    </row>
    <row r="16" spans="1:26" s="2" customFormat="1" ht="11.25">
      <c r="A16" s="49" t="s">
        <v>41</v>
      </c>
      <c r="B16" s="50" t="s">
        <v>42</v>
      </c>
      <c r="C16" s="109" t="s">
        <v>43</v>
      </c>
      <c r="D16" s="96"/>
      <c r="E16" s="96"/>
      <c r="F16" s="96"/>
      <c r="G16" s="96"/>
      <c r="H16" s="96"/>
      <c r="I16" s="96"/>
      <c r="J16" s="96"/>
      <c r="K16" s="96"/>
      <c r="L16" s="97"/>
      <c r="M16" s="103" t="s">
        <v>44</v>
      </c>
      <c r="N16" s="104"/>
      <c r="O16" s="103" t="s">
        <v>44</v>
      </c>
      <c r="P16" s="104"/>
      <c r="Q16" s="51"/>
      <c r="R16" s="52"/>
      <c r="S16" s="52"/>
      <c r="T16" s="53"/>
      <c r="V16" s="37" t="s">
        <v>36</v>
      </c>
      <c r="W16" s="37" t="s">
        <v>36</v>
      </c>
      <c r="X16" s="37" t="s">
        <v>36</v>
      </c>
      <c r="Y16" s="37" t="s">
        <v>36</v>
      </c>
      <c r="Z16" s="54">
        <f>COUNTA(V16:V20,W16:W19,X16:X19,Y16:Y19)</f>
        <v>17</v>
      </c>
    </row>
    <row r="17" spans="1:26" s="2" customFormat="1" ht="11.25">
      <c r="A17" s="55" t="s">
        <v>45</v>
      </c>
      <c r="B17" s="56" t="s">
        <v>46</v>
      </c>
      <c r="C17" s="99" t="s">
        <v>47</v>
      </c>
      <c r="D17" s="96"/>
      <c r="E17" s="96"/>
      <c r="F17" s="96"/>
      <c r="G17" s="96"/>
      <c r="H17" s="96"/>
      <c r="I17" s="96"/>
      <c r="J17" s="96"/>
      <c r="K17" s="96"/>
      <c r="L17" s="97"/>
      <c r="M17" s="129" t="s">
        <v>48</v>
      </c>
      <c r="N17" s="130"/>
      <c r="O17" s="129" t="s">
        <v>48</v>
      </c>
      <c r="P17" s="130"/>
      <c r="Q17" s="57"/>
      <c r="R17" s="58"/>
      <c r="S17" s="58"/>
      <c r="T17" s="59"/>
      <c r="V17" s="37" t="s">
        <v>36</v>
      </c>
      <c r="W17" s="37" t="s">
        <v>36</v>
      </c>
      <c r="X17" s="37" t="s">
        <v>36</v>
      </c>
      <c r="Y17" s="37" t="s">
        <v>36</v>
      </c>
      <c r="Z17" s="19"/>
    </row>
    <row r="18" spans="1:26" s="2" customFormat="1" ht="11.25">
      <c r="A18" s="60" t="s">
        <v>41</v>
      </c>
      <c r="B18" s="61" t="s">
        <v>49</v>
      </c>
      <c r="C18" s="108" t="s">
        <v>50</v>
      </c>
      <c r="D18" s="96"/>
      <c r="E18" s="96"/>
      <c r="F18" s="96"/>
      <c r="G18" s="96"/>
      <c r="H18" s="96"/>
      <c r="I18" s="96"/>
      <c r="J18" s="96"/>
      <c r="K18" s="96"/>
      <c r="L18" s="97"/>
      <c r="M18" s="92" t="s">
        <v>48</v>
      </c>
      <c r="N18" s="107"/>
      <c r="O18" s="92" t="s">
        <v>48</v>
      </c>
      <c r="P18" s="107"/>
      <c r="Q18" s="95"/>
      <c r="R18" s="96"/>
      <c r="S18" s="97"/>
      <c r="T18" s="62"/>
      <c r="V18" s="37" t="s">
        <v>36</v>
      </c>
      <c r="W18" s="37" t="s">
        <v>36</v>
      </c>
      <c r="X18" s="37" t="s">
        <v>36</v>
      </c>
      <c r="Y18" s="37" t="s">
        <v>36</v>
      </c>
      <c r="Z18" s="19"/>
    </row>
    <row r="19" spans="22:26" ht="11.25">
      <c r="V19" s="37" t="s">
        <v>36</v>
      </c>
      <c r="W19" s="37" t="s">
        <v>36</v>
      </c>
      <c r="X19" s="37" t="s">
        <v>36</v>
      </c>
      <c r="Y19" s="37" t="s">
        <v>36</v>
      </c>
      <c r="Z19" s="54"/>
    </row>
    <row r="20" spans="1:26" ht="11.25">
      <c r="A20" s="63">
        <f>SUM(A5:A18)</f>
        <v>39</v>
      </c>
      <c r="B20" s="64"/>
      <c r="C20" s="64"/>
      <c r="D20" s="64"/>
      <c r="E20" s="64"/>
      <c r="F20" s="64"/>
      <c r="G20" s="64"/>
      <c r="H20" s="6" t="s">
        <v>51</v>
      </c>
      <c r="I20" s="64"/>
      <c r="J20" s="64"/>
      <c r="K20" s="64"/>
      <c r="L20" s="64"/>
      <c r="M20" s="128">
        <f>SUM(M5:N18,14,9,15,4,10)</f>
        <v>192</v>
      </c>
      <c r="N20" s="128"/>
      <c r="O20" s="128">
        <f>SUM(O5:P18,14,9,15,4,10)</f>
        <v>192</v>
      </c>
      <c r="P20" s="128"/>
      <c r="Q20" s="7"/>
      <c r="R20" s="64"/>
      <c r="S20" s="64"/>
      <c r="T20" s="64"/>
      <c r="V20" s="37" t="s">
        <v>36</v>
      </c>
      <c r="Z20" s="54"/>
    </row>
    <row r="21" spans="20:26" ht="11.25">
      <c r="T21" s="5"/>
      <c r="Z21" s="54"/>
    </row>
    <row r="22" spans="1:26" ht="11.25">
      <c r="A22" s="65"/>
      <c r="B22" s="66" t="s">
        <v>52</v>
      </c>
      <c r="C22" s="66" t="s">
        <v>53</v>
      </c>
      <c r="D22" s="66" t="s">
        <v>54</v>
      </c>
      <c r="E22" s="66" t="s">
        <v>55</v>
      </c>
      <c r="F22" s="66" t="s">
        <v>56</v>
      </c>
      <c r="G22" s="66" t="s">
        <v>57</v>
      </c>
      <c r="H22" s="66" t="s">
        <v>58</v>
      </c>
      <c r="I22" s="66" t="s">
        <v>59</v>
      </c>
      <c r="J22" s="66" t="s">
        <v>60</v>
      </c>
      <c r="K22" s="66" t="s">
        <v>61</v>
      </c>
      <c r="L22" s="66" t="s">
        <v>62</v>
      </c>
      <c r="M22" s="66" t="s">
        <v>63</v>
      </c>
      <c r="N22" s="66" t="s">
        <v>64</v>
      </c>
      <c r="O22" s="66" t="s">
        <v>65</v>
      </c>
      <c r="P22" s="66" t="s">
        <v>66</v>
      </c>
      <c r="Q22" s="66" t="s">
        <v>67</v>
      </c>
      <c r="R22" s="66" t="s">
        <v>68</v>
      </c>
      <c r="S22" s="66" t="s">
        <v>69</v>
      </c>
      <c r="T22" s="64"/>
      <c r="V22" s="30" t="s">
        <v>30</v>
      </c>
      <c r="W22" s="30" t="s">
        <v>30</v>
      </c>
      <c r="X22" s="30" t="s">
        <v>30</v>
      </c>
      <c r="Z22" s="54">
        <f>COUNTA(V22:V27,W22:W27,X22:X25)</f>
        <v>16</v>
      </c>
    </row>
    <row r="23" spans="1:26" ht="11.25">
      <c r="A23" s="67"/>
      <c r="B23" s="67"/>
      <c r="C23" s="67"/>
      <c r="D23" s="67"/>
      <c r="E23" s="67"/>
      <c r="F23" s="67"/>
      <c r="G23" s="67"/>
      <c r="H23" s="68"/>
      <c r="I23" s="67"/>
      <c r="J23" s="68"/>
      <c r="K23" s="67"/>
      <c r="L23" s="67"/>
      <c r="M23" s="67"/>
      <c r="N23" s="67"/>
      <c r="O23" s="68"/>
      <c r="P23" s="67"/>
      <c r="Q23" s="67"/>
      <c r="R23" s="67"/>
      <c r="S23" s="67"/>
      <c r="T23" s="67"/>
      <c r="V23" s="30" t="s">
        <v>30</v>
      </c>
      <c r="W23" s="30" t="s">
        <v>30</v>
      </c>
      <c r="X23" s="30" t="s">
        <v>30</v>
      </c>
      <c r="Z23" s="54"/>
    </row>
    <row r="24" spans="1:26" ht="11.25">
      <c r="A24" s="69" t="s">
        <v>70</v>
      </c>
      <c r="B24" s="70" t="s">
        <v>71</v>
      </c>
      <c r="C24" s="68" t="s">
        <v>72</v>
      </c>
      <c r="D24" s="70" t="s">
        <v>73</v>
      </c>
      <c r="E24" s="68" t="s">
        <v>74</v>
      </c>
      <c r="F24" s="70" t="s">
        <v>75</v>
      </c>
      <c r="G24" s="68" t="s">
        <v>76</v>
      </c>
      <c r="H24" s="68" t="s">
        <v>77</v>
      </c>
      <c r="I24" s="68" t="s">
        <v>78</v>
      </c>
      <c r="J24" s="68" t="s">
        <v>79</v>
      </c>
      <c r="K24" s="68" t="s">
        <v>80</v>
      </c>
      <c r="L24" s="68" t="s">
        <v>81</v>
      </c>
      <c r="M24" s="68" t="s">
        <v>82</v>
      </c>
      <c r="N24" s="68" t="s">
        <v>83</v>
      </c>
      <c r="O24" s="68" t="s">
        <v>84</v>
      </c>
      <c r="P24" s="68" t="s">
        <v>85</v>
      </c>
      <c r="Q24" s="68" t="s">
        <v>112</v>
      </c>
      <c r="R24" s="68" t="s">
        <v>86</v>
      </c>
      <c r="S24" s="68" t="s">
        <v>87</v>
      </c>
      <c r="T24" s="68"/>
      <c r="V24" s="30" t="s">
        <v>30</v>
      </c>
      <c r="W24" s="30" t="s">
        <v>30</v>
      </c>
      <c r="X24" s="30" t="s">
        <v>30</v>
      </c>
      <c r="Z24" s="54"/>
    </row>
    <row r="25" spans="1:26" ht="11.25">
      <c r="A25" s="67"/>
      <c r="B25" s="65"/>
      <c r="C25" s="65"/>
      <c r="D25" s="65"/>
      <c r="E25" s="65"/>
      <c r="F25" s="65"/>
      <c r="G25" s="71"/>
      <c r="H25" s="71"/>
      <c r="I25" s="65"/>
      <c r="J25" s="71"/>
      <c r="K25" s="65"/>
      <c r="L25" s="65"/>
      <c r="M25" s="65"/>
      <c r="N25" s="65"/>
      <c r="O25" s="71"/>
      <c r="P25" s="65"/>
      <c r="Q25" s="65"/>
      <c r="R25" s="65"/>
      <c r="S25" s="65"/>
      <c r="T25" s="65"/>
      <c r="V25" s="30" t="s">
        <v>30</v>
      </c>
      <c r="W25" s="30" t="s">
        <v>30</v>
      </c>
      <c r="X25" s="30" t="s">
        <v>30</v>
      </c>
      <c r="Z25" s="54"/>
    </row>
    <row r="26" spans="1:26" ht="11.25">
      <c r="A26" s="67" t="s">
        <v>88</v>
      </c>
      <c r="B26" s="9" t="s">
        <v>10</v>
      </c>
      <c r="C26" s="16" t="s">
        <v>17</v>
      </c>
      <c r="D26" s="9" t="s">
        <v>10</v>
      </c>
      <c r="E26" s="27" t="s">
        <v>27</v>
      </c>
      <c r="F26" s="9" t="s">
        <v>10</v>
      </c>
      <c r="G26" s="63" t="s">
        <v>89</v>
      </c>
      <c r="H26" s="63" t="s">
        <v>89</v>
      </c>
      <c r="I26" s="25" t="s">
        <v>24</v>
      </c>
      <c r="J26" s="72"/>
      <c r="K26" s="33" t="s">
        <v>33</v>
      </c>
      <c r="L26" s="37" t="s">
        <v>36</v>
      </c>
      <c r="M26" s="16" t="s">
        <v>17</v>
      </c>
      <c r="N26" s="73" t="s">
        <v>20</v>
      </c>
      <c r="O26" s="68"/>
      <c r="P26" s="23" t="s">
        <v>22</v>
      </c>
      <c r="Q26" s="37" t="s">
        <v>36</v>
      </c>
      <c r="R26" s="23" t="s">
        <v>22</v>
      </c>
      <c r="S26" s="27" t="s">
        <v>27</v>
      </c>
      <c r="T26" s="41"/>
      <c r="V26" s="30" t="s">
        <v>30</v>
      </c>
      <c r="W26" s="30" t="s">
        <v>30</v>
      </c>
      <c r="Z26" s="54"/>
    </row>
    <row r="27" spans="1:26" ht="11.25">
      <c r="A27" s="74" t="s">
        <v>90</v>
      </c>
      <c r="B27" s="9" t="s">
        <v>10</v>
      </c>
      <c r="C27" s="16" t="s">
        <v>17</v>
      </c>
      <c r="D27" s="9" t="s">
        <v>10</v>
      </c>
      <c r="E27" s="27" t="s">
        <v>27</v>
      </c>
      <c r="F27" s="9" t="s">
        <v>10</v>
      </c>
      <c r="G27" s="63" t="s">
        <v>91</v>
      </c>
      <c r="H27" s="63" t="s">
        <v>91</v>
      </c>
      <c r="I27" s="25" t="s">
        <v>24</v>
      </c>
      <c r="J27" s="72"/>
      <c r="K27" s="33" t="s">
        <v>33</v>
      </c>
      <c r="L27" s="37" t="s">
        <v>36</v>
      </c>
      <c r="M27" s="16" t="s">
        <v>17</v>
      </c>
      <c r="N27" s="73" t="s">
        <v>20</v>
      </c>
      <c r="O27" s="68"/>
      <c r="P27" s="23" t="s">
        <v>22</v>
      </c>
      <c r="Q27" s="37" t="s">
        <v>36</v>
      </c>
      <c r="R27" s="23" t="s">
        <v>22</v>
      </c>
      <c r="S27" s="27" t="s">
        <v>27</v>
      </c>
      <c r="T27" s="41"/>
      <c r="V27" s="30" t="s">
        <v>30</v>
      </c>
      <c r="W27" s="30" t="s">
        <v>30</v>
      </c>
      <c r="Z27" s="54"/>
    </row>
    <row r="28" spans="1:26" ht="11.25">
      <c r="A28" s="74"/>
      <c r="B28" s="65"/>
      <c r="C28" s="65"/>
      <c r="D28" s="65"/>
      <c r="E28" s="65"/>
      <c r="F28" s="65"/>
      <c r="G28" s="63" t="s">
        <v>91</v>
      </c>
      <c r="H28" s="63" t="s">
        <v>91</v>
      </c>
      <c r="I28" s="65"/>
      <c r="J28" s="71"/>
      <c r="K28" s="65"/>
      <c r="L28" s="65"/>
      <c r="M28" s="65"/>
      <c r="N28" s="75"/>
      <c r="O28" s="68"/>
      <c r="P28" s="65"/>
      <c r="Q28" s="65"/>
      <c r="R28" s="65"/>
      <c r="S28" s="65"/>
      <c r="T28" s="65"/>
      <c r="Z28" s="54"/>
    </row>
    <row r="29" spans="1:26" ht="11.25">
      <c r="A29" s="67" t="s">
        <v>92</v>
      </c>
      <c r="B29" s="25" t="s">
        <v>24</v>
      </c>
      <c r="C29" s="12" t="s">
        <v>13</v>
      </c>
      <c r="D29" s="16" t="s">
        <v>17</v>
      </c>
      <c r="E29" s="27" t="s">
        <v>27</v>
      </c>
      <c r="F29" s="27" t="s">
        <v>27</v>
      </c>
      <c r="G29" s="63" t="s">
        <v>89</v>
      </c>
      <c r="H29" s="63" t="s">
        <v>89</v>
      </c>
      <c r="I29" s="27" t="s">
        <v>27</v>
      </c>
      <c r="J29" s="72"/>
      <c r="K29" s="27" t="s">
        <v>27</v>
      </c>
      <c r="L29" s="27" t="s">
        <v>27</v>
      </c>
      <c r="M29" s="12" t="s">
        <v>13</v>
      </c>
      <c r="N29" s="12" t="s">
        <v>13</v>
      </c>
      <c r="O29" s="68"/>
      <c r="P29" s="23" t="s">
        <v>22</v>
      </c>
      <c r="Q29" s="12" t="s">
        <v>13</v>
      </c>
      <c r="R29" s="12" t="s">
        <v>13</v>
      </c>
      <c r="S29" s="16" t="s">
        <v>17</v>
      </c>
      <c r="T29" s="41"/>
      <c r="V29" s="21" t="s">
        <v>20</v>
      </c>
      <c r="W29" s="21" t="s">
        <v>20</v>
      </c>
      <c r="X29" s="21" t="s">
        <v>20</v>
      </c>
      <c r="Y29" s="21" t="s">
        <v>20</v>
      </c>
      <c r="Z29" s="54">
        <f>COUNTA(V29:V35,W29:W35,X29:X35,Y29:Y31)</f>
        <v>24</v>
      </c>
    </row>
    <row r="30" spans="1:26" ht="11.25">
      <c r="A30" s="74" t="s">
        <v>93</v>
      </c>
      <c r="B30" s="25" t="s">
        <v>24</v>
      </c>
      <c r="C30" s="12" t="s">
        <v>13</v>
      </c>
      <c r="D30" s="16" t="s">
        <v>17</v>
      </c>
      <c r="E30" s="27" t="s">
        <v>27</v>
      </c>
      <c r="F30" s="27" t="s">
        <v>27</v>
      </c>
      <c r="G30" s="63" t="s">
        <v>94</v>
      </c>
      <c r="H30" s="63" t="s">
        <v>94</v>
      </c>
      <c r="I30" s="27" t="s">
        <v>27</v>
      </c>
      <c r="J30" s="72"/>
      <c r="K30" s="27" t="s">
        <v>27</v>
      </c>
      <c r="L30" s="27" t="s">
        <v>27</v>
      </c>
      <c r="M30" s="12" t="s">
        <v>13</v>
      </c>
      <c r="N30" s="12" t="s">
        <v>13</v>
      </c>
      <c r="O30" s="68"/>
      <c r="P30" s="12" t="s">
        <v>13</v>
      </c>
      <c r="Q30" s="12" t="s">
        <v>13</v>
      </c>
      <c r="R30" s="12" t="s">
        <v>13</v>
      </c>
      <c r="S30" s="16" t="s">
        <v>17</v>
      </c>
      <c r="T30" s="41"/>
      <c r="V30" s="21" t="s">
        <v>20</v>
      </c>
      <c r="W30" s="21" t="s">
        <v>20</v>
      </c>
      <c r="X30" s="21" t="s">
        <v>20</v>
      </c>
      <c r="Y30" s="21" t="s">
        <v>20</v>
      </c>
      <c r="Z30" s="54"/>
    </row>
    <row r="31" spans="1:26" ht="11.25">
      <c r="A31" s="74" t="s">
        <v>95</v>
      </c>
      <c r="B31" s="25" t="s">
        <v>24</v>
      </c>
      <c r="C31" s="12" t="s">
        <v>13</v>
      </c>
      <c r="D31" s="16" t="s">
        <v>17</v>
      </c>
      <c r="E31" s="27" t="s">
        <v>27</v>
      </c>
      <c r="F31" s="27" t="s">
        <v>27</v>
      </c>
      <c r="G31" s="68"/>
      <c r="H31" s="68"/>
      <c r="I31" s="27" t="s">
        <v>27</v>
      </c>
      <c r="J31" s="72"/>
      <c r="K31" s="27" t="s">
        <v>27</v>
      </c>
      <c r="L31" s="27" t="s">
        <v>27</v>
      </c>
      <c r="M31" s="12" t="s">
        <v>13</v>
      </c>
      <c r="N31" s="12" t="s">
        <v>13</v>
      </c>
      <c r="O31" s="68"/>
      <c r="P31" s="12" t="s">
        <v>13</v>
      </c>
      <c r="Q31" s="12" t="s">
        <v>13</v>
      </c>
      <c r="R31" s="12" t="s">
        <v>13</v>
      </c>
      <c r="S31" s="16" t="s">
        <v>17</v>
      </c>
      <c r="T31" s="41"/>
      <c r="V31" s="21" t="s">
        <v>20</v>
      </c>
      <c r="W31" s="21" t="s">
        <v>20</v>
      </c>
      <c r="X31" s="21" t="s">
        <v>20</v>
      </c>
      <c r="Y31" s="21" t="s">
        <v>20</v>
      </c>
      <c r="Z31" s="54"/>
    </row>
    <row r="32" spans="1:26" ht="11.25">
      <c r="A32" s="67"/>
      <c r="B32" s="67"/>
      <c r="C32" s="67"/>
      <c r="D32" s="67"/>
      <c r="E32" s="67"/>
      <c r="F32" s="67"/>
      <c r="G32" s="68"/>
      <c r="H32" s="68"/>
      <c r="I32" s="67"/>
      <c r="J32" s="68"/>
      <c r="K32" s="67"/>
      <c r="L32" s="67"/>
      <c r="M32" s="67"/>
      <c r="N32" s="67"/>
      <c r="O32" s="68"/>
      <c r="P32" s="67"/>
      <c r="Q32" s="67"/>
      <c r="R32" s="67"/>
      <c r="S32" s="67"/>
      <c r="T32" s="67"/>
      <c r="V32" s="21" t="s">
        <v>20</v>
      </c>
      <c r="W32" s="21" t="s">
        <v>20</v>
      </c>
      <c r="X32" s="21" t="s">
        <v>20</v>
      </c>
      <c r="Z32" s="54"/>
    </row>
    <row r="33" spans="1:26" ht="11.25">
      <c r="A33" s="69" t="s">
        <v>96</v>
      </c>
      <c r="B33" s="70" t="s">
        <v>97</v>
      </c>
      <c r="C33" s="70" t="s">
        <v>98</v>
      </c>
      <c r="D33" s="70" t="s">
        <v>99</v>
      </c>
      <c r="E33" s="70" t="s">
        <v>100</v>
      </c>
      <c r="F33" s="70" t="s">
        <v>101</v>
      </c>
      <c r="G33" s="70" t="s">
        <v>102</v>
      </c>
      <c r="H33" s="70" t="s">
        <v>103</v>
      </c>
      <c r="I33" s="68" t="s">
        <v>104</v>
      </c>
      <c r="J33" s="70" t="s">
        <v>105</v>
      </c>
      <c r="K33" s="70" t="s">
        <v>106</v>
      </c>
      <c r="L33" s="70" t="s">
        <v>107</v>
      </c>
      <c r="M33" s="70" t="s">
        <v>108</v>
      </c>
      <c r="N33" s="70" t="s">
        <v>109</v>
      </c>
      <c r="O33" s="70" t="s">
        <v>110</v>
      </c>
      <c r="P33" s="70" t="s">
        <v>111</v>
      </c>
      <c r="Q33" s="68" t="s">
        <v>151</v>
      </c>
      <c r="R33" s="70" t="s">
        <v>113</v>
      </c>
      <c r="S33" s="70" t="s">
        <v>114</v>
      </c>
      <c r="T33" s="76"/>
      <c r="V33" s="21" t="s">
        <v>20</v>
      </c>
      <c r="W33" s="21" t="s">
        <v>20</v>
      </c>
      <c r="X33" s="21" t="s">
        <v>20</v>
      </c>
      <c r="Z33" s="54"/>
    </row>
    <row r="34" spans="1:26" ht="11.25">
      <c r="A34" s="77" t="s">
        <v>115</v>
      </c>
      <c r="B34" s="33" t="s">
        <v>33</v>
      </c>
      <c r="C34" s="33" t="s">
        <v>33</v>
      </c>
      <c r="D34" s="25" t="s">
        <v>24</v>
      </c>
      <c r="E34" s="33" t="s">
        <v>33</v>
      </c>
      <c r="F34" s="16" t="s">
        <v>17</v>
      </c>
      <c r="G34" s="71"/>
      <c r="H34" s="71"/>
      <c r="I34" s="12" t="s">
        <v>13</v>
      </c>
      <c r="J34" s="63" t="s">
        <v>116</v>
      </c>
      <c r="K34" s="9" t="s">
        <v>10</v>
      </c>
      <c r="L34" s="12" t="s">
        <v>13</v>
      </c>
      <c r="M34" s="27" t="s">
        <v>27</v>
      </c>
      <c r="N34" s="16" t="s">
        <v>17</v>
      </c>
      <c r="O34" s="78" t="s">
        <v>117</v>
      </c>
      <c r="P34" s="27" t="s">
        <v>27</v>
      </c>
      <c r="Q34" s="16" t="s">
        <v>17</v>
      </c>
      <c r="R34" s="21" t="s">
        <v>20</v>
      </c>
      <c r="S34" s="37" t="s">
        <v>36</v>
      </c>
      <c r="T34" s="41"/>
      <c r="V34" s="21" t="s">
        <v>20</v>
      </c>
      <c r="W34" s="21" t="s">
        <v>20</v>
      </c>
      <c r="X34" s="21" t="s">
        <v>20</v>
      </c>
      <c r="Z34" s="54"/>
    </row>
    <row r="35" spans="1:26" ht="11.25">
      <c r="A35" s="79" t="s">
        <v>118</v>
      </c>
      <c r="B35" s="33" t="s">
        <v>33</v>
      </c>
      <c r="C35" s="33" t="s">
        <v>33</v>
      </c>
      <c r="D35" s="25" t="s">
        <v>24</v>
      </c>
      <c r="E35" s="33" t="s">
        <v>33</v>
      </c>
      <c r="F35" s="16" t="s">
        <v>17</v>
      </c>
      <c r="G35" s="71"/>
      <c r="H35" s="71"/>
      <c r="I35" s="12" t="s">
        <v>13</v>
      </c>
      <c r="J35" s="63" t="s">
        <v>91</v>
      </c>
      <c r="K35" s="9" t="s">
        <v>10</v>
      </c>
      <c r="L35" s="12" t="s">
        <v>13</v>
      </c>
      <c r="M35" s="27" t="s">
        <v>27</v>
      </c>
      <c r="N35" s="16" t="s">
        <v>17</v>
      </c>
      <c r="O35" s="78" t="s">
        <v>119</v>
      </c>
      <c r="P35" s="27" t="s">
        <v>27</v>
      </c>
      <c r="Q35" s="16" t="s">
        <v>17</v>
      </c>
      <c r="R35" s="21" t="s">
        <v>20</v>
      </c>
      <c r="S35" s="37" t="s">
        <v>36</v>
      </c>
      <c r="T35" s="41"/>
      <c r="V35" s="21" t="s">
        <v>20</v>
      </c>
      <c r="W35" s="21" t="s">
        <v>20</v>
      </c>
      <c r="X35" s="21" t="s">
        <v>20</v>
      </c>
      <c r="Z35" s="54"/>
    </row>
    <row r="36" spans="1:26" ht="11.25">
      <c r="A36" s="79"/>
      <c r="B36" s="65"/>
      <c r="D36" s="65"/>
      <c r="G36" s="71"/>
      <c r="H36" s="71"/>
      <c r="I36" s="65"/>
      <c r="J36" s="63" t="s">
        <v>120</v>
      </c>
      <c r="K36" s="65"/>
      <c r="L36" s="65"/>
      <c r="M36" s="65"/>
      <c r="O36" s="63" t="s">
        <v>89</v>
      </c>
      <c r="P36" s="65"/>
      <c r="Q36" s="80"/>
      <c r="R36" s="65"/>
      <c r="S36" s="66"/>
      <c r="T36" s="65"/>
      <c r="Z36" s="54"/>
    </row>
    <row r="37" spans="1:26" ht="11.25">
      <c r="A37" s="77" t="s">
        <v>121</v>
      </c>
      <c r="B37" s="27" t="s">
        <v>27</v>
      </c>
      <c r="C37" s="33" t="s">
        <v>33</v>
      </c>
      <c r="D37" s="25" t="s">
        <v>24</v>
      </c>
      <c r="E37" s="33" t="s">
        <v>33</v>
      </c>
      <c r="F37" s="16" t="s">
        <v>17</v>
      </c>
      <c r="G37" s="63" t="s">
        <v>122</v>
      </c>
      <c r="H37" s="63" t="s">
        <v>122</v>
      </c>
      <c r="I37" s="16" t="s">
        <v>17</v>
      </c>
      <c r="J37" s="63" t="s">
        <v>123</v>
      </c>
      <c r="K37" s="9" t="s">
        <v>10</v>
      </c>
      <c r="L37" s="16" t="s">
        <v>17</v>
      </c>
      <c r="M37" s="27" t="s">
        <v>27</v>
      </c>
      <c r="N37" s="16" t="s">
        <v>17</v>
      </c>
      <c r="O37" s="78" t="s">
        <v>124</v>
      </c>
      <c r="P37" s="27" t="s">
        <v>27</v>
      </c>
      <c r="Q37" s="16" t="s">
        <v>17</v>
      </c>
      <c r="R37" s="37" t="s">
        <v>36</v>
      </c>
      <c r="S37" s="21" t="s">
        <v>20</v>
      </c>
      <c r="T37" s="65"/>
      <c r="Z37" s="54"/>
    </row>
    <row r="38" spans="1:26" ht="11.25">
      <c r="A38" s="81" t="s">
        <v>125</v>
      </c>
      <c r="B38" s="27" t="s">
        <v>27</v>
      </c>
      <c r="C38" s="33" t="s">
        <v>33</v>
      </c>
      <c r="D38" s="25" t="s">
        <v>24</v>
      </c>
      <c r="E38" s="33" t="s">
        <v>33</v>
      </c>
      <c r="F38" s="16" t="s">
        <v>17</v>
      </c>
      <c r="G38" s="63" t="s">
        <v>126</v>
      </c>
      <c r="H38" s="63" t="s">
        <v>126</v>
      </c>
      <c r="I38" s="16" t="s">
        <v>17</v>
      </c>
      <c r="J38" s="63" t="s">
        <v>117</v>
      </c>
      <c r="K38" s="9" t="s">
        <v>10</v>
      </c>
      <c r="L38" s="16" t="s">
        <v>17</v>
      </c>
      <c r="M38" s="27" t="s">
        <v>27</v>
      </c>
      <c r="N38" s="16" t="s">
        <v>17</v>
      </c>
      <c r="O38" s="78" t="s">
        <v>127</v>
      </c>
      <c r="P38" s="27" t="s">
        <v>27</v>
      </c>
      <c r="Q38" s="16" t="s">
        <v>17</v>
      </c>
      <c r="R38" s="37" t="s">
        <v>36</v>
      </c>
      <c r="S38" s="21" t="s">
        <v>20</v>
      </c>
      <c r="T38" s="65"/>
      <c r="V38" s="23" t="s">
        <v>22</v>
      </c>
      <c r="W38" s="23" t="s">
        <v>22</v>
      </c>
      <c r="X38" s="23" t="s">
        <v>22</v>
      </c>
      <c r="Z38" s="54">
        <f>COUNTA(V38:V43,W38:W43,X38:X42)</f>
        <v>17</v>
      </c>
    </row>
    <row r="39" spans="1:26" ht="11.25">
      <c r="A39" s="82" t="s">
        <v>128</v>
      </c>
      <c r="B39" s="83" t="s">
        <v>129</v>
      </c>
      <c r="C39" s="83" t="s">
        <v>129</v>
      </c>
      <c r="D39" s="83" t="s">
        <v>129</v>
      </c>
      <c r="E39" s="83" t="s">
        <v>129</v>
      </c>
      <c r="F39" s="83" t="s">
        <v>129</v>
      </c>
      <c r="G39" s="63" t="s">
        <v>130</v>
      </c>
      <c r="H39" s="63" t="s">
        <v>130</v>
      </c>
      <c r="I39" s="83" t="s">
        <v>129</v>
      </c>
      <c r="J39" s="63" t="s">
        <v>127</v>
      </c>
      <c r="K39" s="83" t="s">
        <v>129</v>
      </c>
      <c r="L39" s="83" t="s">
        <v>129</v>
      </c>
      <c r="M39" s="83" t="s">
        <v>129</v>
      </c>
      <c r="N39" s="83" t="s">
        <v>129</v>
      </c>
      <c r="O39" s="63" t="s">
        <v>123</v>
      </c>
      <c r="P39" s="83" t="s">
        <v>129</v>
      </c>
      <c r="Q39" s="83" t="s">
        <v>129</v>
      </c>
      <c r="R39" s="83" t="s">
        <v>129</v>
      </c>
      <c r="S39" s="83" t="s">
        <v>129</v>
      </c>
      <c r="T39" s="83"/>
      <c r="V39" s="23" t="s">
        <v>22</v>
      </c>
      <c r="W39" s="23" t="s">
        <v>22</v>
      </c>
      <c r="X39" s="23" t="s">
        <v>22</v>
      </c>
      <c r="Z39" s="54"/>
    </row>
    <row r="40" spans="1:26" ht="11.25">
      <c r="A40" s="77" t="s">
        <v>131</v>
      </c>
      <c r="B40" s="16" t="s">
        <v>17</v>
      </c>
      <c r="C40" s="12" t="s">
        <v>13</v>
      </c>
      <c r="D40" s="9" t="s">
        <v>10</v>
      </c>
      <c r="E40" s="33" t="s">
        <v>33</v>
      </c>
      <c r="F40" s="12" t="s">
        <v>13</v>
      </c>
      <c r="G40" s="63" t="s">
        <v>132</v>
      </c>
      <c r="H40" s="63" t="s">
        <v>132</v>
      </c>
      <c r="I40" s="9" t="s">
        <v>10</v>
      </c>
      <c r="J40" s="63" t="s">
        <v>116</v>
      </c>
      <c r="K40" s="12" t="s">
        <v>13</v>
      </c>
      <c r="L40" s="25" t="s">
        <v>24</v>
      </c>
      <c r="M40" s="33" t="s">
        <v>33</v>
      </c>
      <c r="N40" s="25" t="s">
        <v>24</v>
      </c>
      <c r="O40" s="63" t="s">
        <v>117</v>
      </c>
      <c r="P40" s="21" t="s">
        <v>20</v>
      </c>
      <c r="Q40" s="12" t="s">
        <v>13</v>
      </c>
      <c r="R40" s="30" t="s">
        <v>30</v>
      </c>
      <c r="S40" s="21" t="s">
        <v>20</v>
      </c>
      <c r="T40" s="41"/>
      <c r="V40" s="23" t="s">
        <v>22</v>
      </c>
      <c r="W40" s="23" t="s">
        <v>22</v>
      </c>
      <c r="X40" s="23" t="s">
        <v>22</v>
      </c>
      <c r="Z40" s="54"/>
    </row>
    <row r="41" spans="1:26" ht="11.25">
      <c r="A41" s="77" t="s">
        <v>133</v>
      </c>
      <c r="B41" s="16" t="s">
        <v>17</v>
      </c>
      <c r="C41" s="12" t="s">
        <v>13</v>
      </c>
      <c r="D41" s="9" t="s">
        <v>10</v>
      </c>
      <c r="E41" s="33" t="s">
        <v>33</v>
      </c>
      <c r="F41" s="12" t="s">
        <v>13</v>
      </c>
      <c r="G41" s="71"/>
      <c r="H41" s="71"/>
      <c r="I41" s="9" t="s">
        <v>10</v>
      </c>
      <c r="J41" s="63" t="s">
        <v>123</v>
      </c>
      <c r="K41" s="12" t="s">
        <v>13</v>
      </c>
      <c r="L41" s="25" t="s">
        <v>24</v>
      </c>
      <c r="M41" s="33" t="s">
        <v>33</v>
      </c>
      <c r="N41" s="25" t="s">
        <v>24</v>
      </c>
      <c r="O41" s="63" t="s">
        <v>89</v>
      </c>
      <c r="P41" s="21" t="s">
        <v>20</v>
      </c>
      <c r="Q41" s="12" t="s">
        <v>13</v>
      </c>
      <c r="R41" s="30" t="s">
        <v>30</v>
      </c>
      <c r="S41" s="21" t="s">
        <v>20</v>
      </c>
      <c r="T41" s="41"/>
      <c r="V41" s="23" t="s">
        <v>22</v>
      </c>
      <c r="W41" s="23" t="s">
        <v>22</v>
      </c>
      <c r="X41" s="23" t="s">
        <v>22</v>
      </c>
      <c r="Z41" s="54"/>
    </row>
    <row r="42" spans="1:26" ht="11.25">
      <c r="A42" s="77"/>
      <c r="B42" s="65"/>
      <c r="C42" s="65"/>
      <c r="D42" s="65"/>
      <c r="E42" s="65"/>
      <c r="F42" s="65"/>
      <c r="G42" s="71"/>
      <c r="H42" s="71"/>
      <c r="I42" s="65"/>
      <c r="J42" s="63" t="s">
        <v>117</v>
      </c>
      <c r="L42" s="65"/>
      <c r="M42" s="65"/>
      <c r="N42" s="65"/>
      <c r="O42" s="63" t="s">
        <v>91</v>
      </c>
      <c r="P42" s="65"/>
      <c r="Q42" s="65"/>
      <c r="R42" s="65"/>
      <c r="S42" s="65"/>
      <c r="T42" s="65"/>
      <c r="V42" s="23" t="s">
        <v>22</v>
      </c>
      <c r="W42" s="23" t="s">
        <v>22</v>
      </c>
      <c r="X42" s="23" t="s">
        <v>22</v>
      </c>
      <c r="Z42" s="54"/>
    </row>
    <row r="43" spans="1:26" ht="11.25">
      <c r="A43" s="77" t="s">
        <v>134</v>
      </c>
      <c r="B43" s="12" t="s">
        <v>13</v>
      </c>
      <c r="C43" s="16" t="s">
        <v>17</v>
      </c>
      <c r="D43" s="9" t="s">
        <v>10</v>
      </c>
      <c r="E43" s="12" t="s">
        <v>13</v>
      </c>
      <c r="F43" s="25" t="s">
        <v>24</v>
      </c>
      <c r="G43" s="71"/>
      <c r="H43" s="71"/>
      <c r="I43" s="9" t="s">
        <v>10</v>
      </c>
      <c r="J43" s="63" t="s">
        <v>135</v>
      </c>
      <c r="K43" s="12" t="s">
        <v>13</v>
      </c>
      <c r="L43" s="33" t="s">
        <v>33</v>
      </c>
      <c r="M43" s="9" t="s">
        <v>10</v>
      </c>
      <c r="N43" s="33" t="s">
        <v>33</v>
      </c>
      <c r="O43" s="63" t="s">
        <v>91</v>
      </c>
      <c r="P43" s="21" t="s">
        <v>20</v>
      </c>
      <c r="Q43" s="23" t="s">
        <v>22</v>
      </c>
      <c r="R43" s="30" t="s">
        <v>30</v>
      </c>
      <c r="S43" s="23" t="s">
        <v>22</v>
      </c>
      <c r="T43" s="41"/>
      <c r="V43" s="23" t="s">
        <v>22</v>
      </c>
      <c r="W43" s="23" t="s">
        <v>22</v>
      </c>
      <c r="Z43" s="54"/>
    </row>
    <row r="44" spans="1:26" ht="11.25">
      <c r="A44" s="77" t="s">
        <v>136</v>
      </c>
      <c r="B44" s="12" t="s">
        <v>13</v>
      </c>
      <c r="C44" s="16" t="s">
        <v>17</v>
      </c>
      <c r="D44" s="9" t="s">
        <v>10</v>
      </c>
      <c r="E44" s="12" t="s">
        <v>13</v>
      </c>
      <c r="F44" s="25" t="s">
        <v>24</v>
      </c>
      <c r="G44" s="71"/>
      <c r="H44" s="71"/>
      <c r="I44" s="9" t="s">
        <v>10</v>
      </c>
      <c r="J44" s="63" t="s">
        <v>123</v>
      </c>
      <c r="K44" s="12" t="s">
        <v>13</v>
      </c>
      <c r="L44" s="33" t="s">
        <v>33</v>
      </c>
      <c r="M44" s="9" t="s">
        <v>10</v>
      </c>
      <c r="N44" s="33" t="s">
        <v>33</v>
      </c>
      <c r="O44" s="63" t="s">
        <v>89</v>
      </c>
      <c r="P44" s="21" t="s">
        <v>20</v>
      </c>
      <c r="Q44" s="23" t="s">
        <v>22</v>
      </c>
      <c r="R44" s="30" t="s">
        <v>30</v>
      </c>
      <c r="S44" s="23" t="s">
        <v>22</v>
      </c>
      <c r="T44" s="41"/>
      <c r="Z44" s="54"/>
    </row>
    <row r="45" spans="1:26" ht="11.25">
      <c r="A45" s="67"/>
      <c r="B45" s="65"/>
      <c r="C45" s="65"/>
      <c r="D45" s="65"/>
      <c r="E45" s="65"/>
      <c r="F45" s="67"/>
      <c r="G45" s="71"/>
      <c r="H45" s="71"/>
      <c r="I45" s="65"/>
      <c r="J45" s="71"/>
      <c r="K45" s="67"/>
      <c r="L45" s="65"/>
      <c r="M45" s="65"/>
      <c r="N45" s="65"/>
      <c r="O45" s="68"/>
      <c r="P45" s="67"/>
      <c r="Q45" s="65"/>
      <c r="R45" s="65"/>
      <c r="S45" s="65"/>
      <c r="T45" s="67"/>
      <c r="Z45" s="54"/>
    </row>
    <row r="46" spans="8:26" ht="11.25">
      <c r="H46" s="84"/>
      <c r="J46" s="84"/>
      <c r="O46" s="84"/>
      <c r="V46" s="27" t="s">
        <v>27</v>
      </c>
      <c r="W46" s="27" t="s">
        <v>27</v>
      </c>
      <c r="X46" s="27" t="s">
        <v>27</v>
      </c>
      <c r="Z46" s="54">
        <f>COUNTA(V46:V47,W46:W47,X46:X47)</f>
        <v>6</v>
      </c>
    </row>
    <row r="47" spans="3:26" ht="11.25">
      <c r="C47" s="6" t="s">
        <v>146</v>
      </c>
      <c r="D47" s="6" t="s">
        <v>147</v>
      </c>
      <c r="V47" s="27" t="s">
        <v>27</v>
      </c>
      <c r="W47" s="27" t="s">
        <v>27</v>
      </c>
      <c r="X47" s="27" t="s">
        <v>27</v>
      </c>
      <c r="Z47" s="54"/>
    </row>
    <row r="48" spans="3:26" ht="11.25">
      <c r="C48" s="88" t="s">
        <v>10</v>
      </c>
      <c r="D48" s="64">
        <f>COUNTIF(B26:S44,"ERZ0021")</f>
        <v>20</v>
      </c>
      <c r="Z48" s="54"/>
    </row>
    <row r="49" spans="3:26" ht="11.25">
      <c r="C49" s="13" t="s">
        <v>13</v>
      </c>
      <c r="D49" s="64">
        <f>COUNTIF(B26:S44,"ERN0057")</f>
        <v>35</v>
      </c>
      <c r="I49" s="84"/>
      <c r="V49" t="s">
        <v>149</v>
      </c>
      <c r="Z49" s="54">
        <v>10</v>
      </c>
    </row>
    <row r="50" spans="3:26" ht="11.25">
      <c r="C50" s="17" t="s">
        <v>17</v>
      </c>
      <c r="D50" s="64">
        <f>COUNTIF(B26:S44,"ERV0053")</f>
        <v>30</v>
      </c>
      <c r="I50" s="84"/>
      <c r="V50" s="47" t="s">
        <v>137</v>
      </c>
      <c r="W50" s="54"/>
      <c r="X50" s="54"/>
      <c r="Y50" s="85"/>
      <c r="Z50" s="54">
        <f>SUM(Z16:Z49)</f>
        <v>90</v>
      </c>
    </row>
    <row r="51" spans="3:4" ht="11.25">
      <c r="C51" s="73" t="s">
        <v>20</v>
      </c>
      <c r="D51" s="64">
        <f>COUNTIF(B27:S45,"ERN0061")</f>
        <v>11</v>
      </c>
    </row>
    <row r="52" spans="3:4" ht="11.25">
      <c r="C52" s="89" t="s">
        <v>22</v>
      </c>
      <c r="D52" s="64">
        <f>COUNTIF(B26:S44,"ERN0081")</f>
        <v>9</v>
      </c>
    </row>
    <row r="53" spans="3:4" ht="11.25">
      <c r="C53" s="25" t="s">
        <v>24</v>
      </c>
      <c r="D53" s="64">
        <f>COUNTIF(B26:S44,"PeO")</f>
        <v>15</v>
      </c>
    </row>
    <row r="54" spans="3:22" ht="11.25">
      <c r="C54" s="90" t="s">
        <v>27</v>
      </c>
      <c r="D54" s="64">
        <f>COUNTIF(B26:S44,"ERF0041")</f>
        <v>29</v>
      </c>
      <c r="V54" s="4" t="s">
        <v>145</v>
      </c>
    </row>
    <row r="55" spans="3:27" ht="11.25">
      <c r="C55" s="91" t="s">
        <v>30</v>
      </c>
      <c r="D55" s="64">
        <f>COUNTIF(B26:S44,"ERZ0051")</f>
        <v>4</v>
      </c>
      <c r="V55" s="50" t="s">
        <v>42</v>
      </c>
      <c r="W55" s="50" t="s">
        <v>42</v>
      </c>
      <c r="X55" s="50" t="s">
        <v>42</v>
      </c>
      <c r="Y55" s="50" t="s">
        <v>42</v>
      </c>
      <c r="Z55" s="50" t="s">
        <v>42</v>
      </c>
      <c r="AA55" s="50" t="s">
        <v>42</v>
      </c>
    </row>
    <row r="56" spans="3:27" ht="11.25">
      <c r="C56" s="34" t="s">
        <v>33</v>
      </c>
      <c r="D56" s="64">
        <f>COUNTIF(B26:S44,"ERT0061")</f>
        <v>20</v>
      </c>
      <c r="V56" s="50" t="s">
        <v>42</v>
      </c>
      <c r="W56" s="50" t="s">
        <v>42</v>
      </c>
      <c r="X56" s="50" t="s">
        <v>42</v>
      </c>
      <c r="Y56" s="50" t="s">
        <v>42</v>
      </c>
      <c r="Z56" s="50" t="s">
        <v>42</v>
      </c>
      <c r="AA56" s="50" t="s">
        <v>42</v>
      </c>
    </row>
    <row r="57" spans="3:27" ht="11.25">
      <c r="C57" s="38" t="s">
        <v>36</v>
      </c>
      <c r="D57" s="64">
        <f>COUNTIF(B27:S45,"ERN0072")</f>
        <v>6</v>
      </c>
      <c r="V57" s="50" t="s">
        <v>42</v>
      </c>
      <c r="W57" s="50" t="s">
        <v>42</v>
      </c>
      <c r="X57" s="50" t="s">
        <v>42</v>
      </c>
      <c r="Y57" s="50" t="s">
        <v>42</v>
      </c>
      <c r="Z57" s="50" t="s">
        <v>42</v>
      </c>
      <c r="AA57" s="50" t="s">
        <v>42</v>
      </c>
    </row>
    <row r="58" spans="22:27" ht="11.25">
      <c r="V58" s="50" t="s">
        <v>42</v>
      </c>
      <c r="W58" s="50" t="s">
        <v>42</v>
      </c>
      <c r="X58" s="50" t="s">
        <v>42</v>
      </c>
      <c r="Y58" s="50" t="s">
        <v>42</v>
      </c>
      <c r="Z58" s="50" t="s">
        <v>42</v>
      </c>
      <c r="AA58" s="50" t="s">
        <v>42</v>
      </c>
    </row>
    <row r="59" ht="11.25">
      <c r="V59" s="50" t="s">
        <v>42</v>
      </c>
    </row>
  </sheetData>
  <mergeCells count="57">
    <mergeCell ref="C11:L11"/>
    <mergeCell ref="O12:P12"/>
    <mergeCell ref="C12:L12"/>
    <mergeCell ref="C4:L4"/>
    <mergeCell ref="M4:N4"/>
    <mergeCell ref="O8:P8"/>
    <mergeCell ref="C5:L5"/>
    <mergeCell ref="C6:L6"/>
    <mergeCell ref="M8:N8"/>
    <mergeCell ref="C7:L7"/>
    <mergeCell ref="C8:L8"/>
    <mergeCell ref="Q4:S4"/>
    <mergeCell ref="O7:P7"/>
    <mergeCell ref="M7:N7"/>
    <mergeCell ref="Q5:S5"/>
    <mergeCell ref="Q6:S6"/>
    <mergeCell ref="Q8:S8"/>
    <mergeCell ref="O9:P9"/>
    <mergeCell ref="O4:P4"/>
    <mergeCell ref="M6:N6"/>
    <mergeCell ref="O6:P6"/>
    <mergeCell ref="M5:N5"/>
    <mergeCell ref="O5:P5"/>
    <mergeCell ref="M20:N20"/>
    <mergeCell ref="O20:P20"/>
    <mergeCell ref="M17:N17"/>
    <mergeCell ref="M11:N11"/>
    <mergeCell ref="O11:P11"/>
    <mergeCell ref="M13:N13"/>
    <mergeCell ref="M12:N12"/>
    <mergeCell ref="O16:P16"/>
    <mergeCell ref="M14:N14"/>
    <mergeCell ref="O17:P17"/>
    <mergeCell ref="Q13:S13"/>
    <mergeCell ref="Q12:S12"/>
    <mergeCell ref="Q11:S11"/>
    <mergeCell ref="Q7:S7"/>
    <mergeCell ref="C16:L16"/>
    <mergeCell ref="C9:L9"/>
    <mergeCell ref="Q9:S9"/>
    <mergeCell ref="Q10:S10"/>
    <mergeCell ref="Q14:S14"/>
    <mergeCell ref="O10:P10"/>
    <mergeCell ref="C15:L15"/>
    <mergeCell ref="M9:N9"/>
    <mergeCell ref="C10:L10"/>
    <mergeCell ref="M10:N10"/>
    <mergeCell ref="Q18:S18"/>
    <mergeCell ref="C13:L13"/>
    <mergeCell ref="C17:L17"/>
    <mergeCell ref="C14:L14"/>
    <mergeCell ref="M16:N16"/>
    <mergeCell ref="O13:P13"/>
    <mergeCell ref="O14:P14"/>
    <mergeCell ref="O18:P18"/>
    <mergeCell ref="M18:N18"/>
    <mergeCell ref="C18:L18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teku</cp:lastModifiedBy>
  <cp:lastPrinted>2008-08-25T07:55:00Z</cp:lastPrinted>
  <dcterms:created xsi:type="dcterms:W3CDTF">2008-05-13T07:46:32Z</dcterms:created>
  <dcterms:modified xsi:type="dcterms:W3CDTF">2008-09-05T07:59:48Z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