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Syksy 2007" sheetId="1" r:id="rId1"/>
    <sheet name="Kevät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2"/>
          </rPr>
          <t>Jukka Backlund:</t>
        </r>
        <r>
          <rPr>
            <sz val="8"/>
            <rFont val="Tahoma"/>
            <family val="2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<sst xmlns="http://schemas.openxmlformats.org/spreadsheetml/2006/main" count="688" uniqueCount="261">
  <si>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</si>
  <si>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</si>
  <si>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</si>
  <si>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</si>
  <si>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</si>
  <si>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</si>
  <si>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</si>
  <si>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</si>
  <si>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</si>
  <si>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</si>
  <si>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</si>
  <si>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</si>
  <si>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</si>
  <si>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</si>
  <si>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</si>
  <si>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</si>
  <si>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</si>
  <si>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</si>
  <si>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</si>
  <si>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</si>
  <si>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</si>
  <si>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</si>
  <si>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</si>
  <si>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</si>
  <si>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</si>
  <si>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</si>
  <si>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</si>
  <si>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</si>
  <si>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</si>
  <si>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</si>
  <si>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</si>
  <si>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</si>
  <si>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</si>
  <si>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</si>
  <si>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</si>
  <si>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</si>
  <si>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</si>
  <si>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</si>
  <si>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</si>
  <si>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</si>
  <si>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</si>
  <si>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</si>
  <si>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</si>
  <si>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</si>
  <si>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</si>
  <si>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</si>
  <si>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</si>
  <si>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</si>
  <si>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</si>
  <si>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</si>
  <si>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</si>
  <si>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</si>
  <si>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</si>
  <si>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</si>
  <si>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</si>
  <si>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</si>
  <si>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</si>
  <si>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</si>
  <si>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</si>
  <si>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</si>
  <si>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</si>
  <si>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</si>
  <si>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</si>
  <si>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</si>
  <si>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</si>
  <si>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</si>
  <si>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</si>
  <si>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</si>
  <si>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</si>
  <si>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</si>
  <si>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</si>
  <si>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</si>
  <si>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</si>
  <si>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</si>
  <si>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</si>
  <si>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</si>
  <si>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</si>
  <si>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</si>
  <si>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</si>
  <si>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</si>
  <si>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</si>
  <si>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</si>
  <si>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</si>
  <si>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</si>
  <si>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</si>
  <si>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</si>
  <si>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</si>
  <si>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</si>
  <si>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</si>
  <si>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</si>
  <si>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</si>
  <si>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</si>
  <si>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</si>
  <si>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</si>
  <si>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</si>
  <si>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</si>
  <si>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</si>
  <si>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</si>
  <si>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</si>
  <si>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</si>
  <si>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</si>
  <si>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</si>
  <si>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</si>
  <si>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</si>
  <si>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</si>
  <si>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</si>
  <si>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</si>
  <si>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</si>
  <si>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</si>
  <si>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</si>
  <si>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</si>
  <si>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</si>
  <si>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</si>
  <si>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</si>
  <si>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</si>
  <si>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</si>
  <si>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</si>
  <si>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</si>
  <si>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</si>
  <si>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</si>
  <si>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</si>
  <si>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</si>
  <si>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</si>
  <si>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</si>
  <si>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</si>
  <si>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</si>
  <si>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</si>
  <si>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</si>
  <si>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</si>
  <si>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</si>
  <si>
    <t>Dunkel/Koistinen</t>
  </si>
  <si>
    <t>Björn Täljsten/LTU</t>
  </si>
  <si>
    <t>Ville Kuusela</t>
  </si>
  <si>
    <t>x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</si>
  <si>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</si>
  <si>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</si>
  <si>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</si>
  <si>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</si>
  <si>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</si>
  <si>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</si>
  <si>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</si>
  <si>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</si>
  <si>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</si>
  <si>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</si>
  <si>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</si>
  <si>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</si>
  <si>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</si>
  <si>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</si>
  <si>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</si>
  <si>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</si>
  <si>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7.2.</t>
  </si>
  <si>
    <t>14.2.</t>
  </si>
  <si>
    <t>6.3.</t>
  </si>
  <si>
    <t>20.3.</t>
  </si>
  <si>
    <t>12.1.</t>
  </si>
  <si>
    <t>26.1.</t>
  </si>
  <si>
    <t>23.2.</t>
  </si>
  <si>
    <t>1.3.</t>
  </si>
  <si>
    <t>22.3.</t>
  </si>
  <si>
    <t>29.3.</t>
  </si>
  <si>
    <t>5.4.</t>
  </si>
  <si>
    <t>12.4.</t>
  </si>
  <si>
    <t>19.4.</t>
  </si>
  <si>
    <t>23.4.</t>
  </si>
  <si>
    <t>T</t>
  </si>
  <si>
    <t>O</t>
  </si>
  <si>
    <t>A</t>
  </si>
  <si>
    <t>K</t>
  </si>
  <si>
    <t>R</t>
  </si>
  <si>
    <t>S</t>
  </si>
  <si>
    <t>E</t>
  </si>
  <si>
    <t>Harry Dunkel</t>
  </si>
  <si>
    <t>19.1.</t>
  </si>
  <si>
    <t>Pasi Haataja/Senaattikiinteistöt</t>
  </si>
  <si>
    <t>Kari Vepsäläinen/Savon Controllteam OY</t>
  </si>
  <si>
    <t>Sami Niemi/Humi-Group Oy</t>
  </si>
  <si>
    <t>käytännön esimerkkejä korjausrakentamisesta ja varsinkin sen ongelmista</t>
  </si>
  <si>
    <t>Korjausrakentamisen kustannuslaskenta</t>
  </si>
  <si>
    <t>Kiinteistönpito</t>
  </si>
  <si>
    <t>Betonin päällystettävyyden arviointi</t>
  </si>
  <si>
    <r>
      <t>KORJ</t>
    </r>
    <r>
      <rPr>
        <vertAlign val="superscript"/>
        <sz val="8"/>
        <rFont val="Arial"/>
        <family val="2"/>
      </rPr>
      <t>1</t>
    </r>
  </si>
  <si>
    <r>
      <t>KORJ</t>
    </r>
    <r>
      <rPr>
        <vertAlign val="superscript"/>
        <sz val="8"/>
        <rFont val="Arial"/>
        <family val="2"/>
      </rPr>
      <t>2</t>
    </r>
  </si>
  <si>
    <t>Seppo Höyhtyä/Savon Controllteam OY</t>
  </si>
  <si>
    <t>KIRJ</t>
  </si>
  <si>
    <t>Kirjastoinfo</t>
  </si>
  <si>
    <t>A316</t>
  </si>
  <si>
    <t>Kotiluokka:</t>
  </si>
  <si>
    <r>
      <t>13. – 16.11.</t>
    </r>
    <r>
      <rPr>
        <sz val="10"/>
        <rFont val="Times New Roman"/>
        <family val="1"/>
      </rPr>
      <t xml:space="preserve"> Sisäilman epäpuhtaudet, Tutkimusmenetelmät, Terveysvaikutukset</t>
    </r>
  </si>
  <si>
    <t xml:space="preserve"> Savonia-amk 2007-2009 /Arto Puurula </t>
  </si>
  <si>
    <t>LUOKKATUNNUS: ECY7SO</t>
  </si>
  <si>
    <t>luokka</t>
  </si>
  <si>
    <t>A210</t>
  </si>
  <si>
    <t>betonilaboratorio</t>
  </si>
  <si>
    <t>rakennuslaboratorio/</t>
  </si>
  <si>
    <t>RMEK1 
 A210</t>
  </si>
  <si>
    <r>
      <t>KORJ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A316</t>
    </r>
  </si>
  <si>
    <t>Kari Koistinen/KoiKa
Arto Puurula/PuuAr
Rolf Lindberg/LinRo</t>
  </si>
  <si>
    <t>Juha Pakarinen/PakJu
Björn Täljsten/TälBj</t>
  </si>
  <si>
    <t>Rolf Lindberg/LinRo</t>
  </si>
  <si>
    <t>Harry Dunkel/DunHa</t>
  </si>
  <si>
    <t>Matti Mikkonen/MikMa</t>
  </si>
  <si>
    <t>Martti Niskanen/NisMa</t>
  </si>
  <si>
    <t>Ville Kuusela/KuuVi</t>
  </si>
  <si>
    <t>Tuula Snicker/SniTu</t>
  </si>
  <si>
    <t>RMEK1 
PuuAr
 A210</t>
  </si>
  <si>
    <t>BET
PakJu
betonilab</t>
  </si>
  <si>
    <t>PUU
DunHa
A316</t>
  </si>
  <si>
    <t>KORJ
NisMa
raklab</t>
  </si>
  <si>
    <t>TERÄS
MikMa
A316</t>
  </si>
  <si>
    <t>RFYS
PuuAr
A210</t>
  </si>
  <si>
    <t>RFYS
KoiKa
A316</t>
  </si>
  <si>
    <t>RFYS
koe
KoiKa
A316</t>
  </si>
  <si>
    <t>RFYS
KoiKa
rakfyslab</t>
  </si>
  <si>
    <t>JBET
LInRo
A316</t>
  </si>
  <si>
    <t>KIRJ
SniTu
A316</t>
  </si>
  <si>
    <r>
      <t>KORJ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NieSa
A316</t>
    </r>
  </si>
  <si>
    <t>KORJ
seminaari
NisMa
A316</t>
  </si>
  <si>
    <t>RMEK1 
Koe
PuuAr
 A210</t>
  </si>
  <si>
    <r>
      <t xml:space="preserve">5.3.2008 </t>
    </r>
    <r>
      <rPr>
        <sz val="10"/>
        <rFont val="Times New Roman"/>
        <family val="1"/>
      </rPr>
      <t>Sisäilmastoseminaari Dipoli, Espoo</t>
    </r>
  </si>
  <si>
    <t>15.3.</t>
  </si>
  <si>
    <t>8.3.</t>
  </si>
  <si>
    <t>6-7.2.</t>
  </si>
  <si>
    <t>Luulajan teknillinen yliopisto ja Oulun yliopisto</t>
  </si>
  <si>
    <t>BET
PuuAr
A210</t>
  </si>
  <si>
    <t>BET
PuuAr
A211</t>
  </si>
  <si>
    <t>RTITE
KuuVi
A210</t>
  </si>
  <si>
    <t>RTITE
KuuVi
A211</t>
  </si>
  <si>
    <t>PUU
PakJu
puulab</t>
  </si>
  <si>
    <t>versio 16.11.2007</t>
  </si>
  <si>
    <t>PUU
DunHa
koe</t>
  </si>
  <si>
    <t>to 10.1.</t>
  </si>
  <si>
    <t>to 17.1.</t>
  </si>
  <si>
    <t>to 24.1.</t>
  </si>
  <si>
    <t>to 31.1.</t>
  </si>
  <si>
    <t>to 21.2.</t>
  </si>
  <si>
    <t>to 28.2.</t>
  </si>
  <si>
    <t>to 13.3.</t>
  </si>
  <si>
    <t>to 27.3.</t>
  </si>
  <si>
    <t>to 3.4.</t>
  </si>
  <si>
    <t>to 10.4.</t>
  </si>
  <si>
    <t>to 17.4.</t>
  </si>
  <si>
    <t>RTITE
KuuVi
A212</t>
  </si>
  <si>
    <t>pe 22.2.</t>
  </si>
  <si>
    <t>pe 25.1.</t>
  </si>
  <si>
    <t>pe 1.2.</t>
  </si>
  <si>
    <t>pe 29.2.</t>
  </si>
  <si>
    <t>-lähtö Luulajaan ti 5.2. klo 13.00 tekulta</t>
  </si>
  <si>
    <t>RMEK2
A210</t>
  </si>
  <si>
    <t>rakmek</t>
  </si>
  <si>
    <t>rakfys</t>
  </si>
  <si>
    <t>yhteensä epämukava työaika</t>
  </si>
  <si>
    <t>yhteensä kevään 2008 aikana</t>
  </si>
  <si>
    <t>Johtaminen syksy 2008</t>
  </si>
  <si>
    <t>Luulajan ja Oulun  kurssi</t>
  </si>
  <si>
    <t>Tekun opetus kevät 2008</t>
  </si>
  <si>
    <t>Johtaminen, kevät 2008</t>
  </si>
  <si>
    <t>summa</t>
  </si>
  <si>
    <t>to 24.4.</t>
  </si>
  <si>
    <t>to 8.5.</t>
  </si>
  <si>
    <t>Opin-
näyte
työ-
infö</t>
  </si>
  <si>
    <t xml:space="preserve">BET, 
Palkki-
koe
Rak lab
PuuAr
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</si>
</sst>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3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3" fillId="0" borderId="0" applyBorder="0">
      <alignment/>
      <protection/>
    </xf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7" borderId="2" applyNumberFormat="0" applyAlignment="0" applyProtection="0"/>
    <xf numFmtId="0" fontId="31" fillId="23" borderId="8" applyNumberFormat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3" fillId="0" borderId="0" xfId="48">
      <alignment/>
      <protection/>
    </xf>
    <xf numFmtId="14" fontId="3" fillId="0" borderId="0" xfId="48" applyNumberFormat="1" applyFont="1" applyAlignment="1">
      <alignment shrinkToFit="1"/>
      <protection/>
    </xf>
    <xf numFmtId="0" fontId="5" fillId="0" borderId="0" xfId="48" applyFont="1">
      <alignment/>
      <protection/>
    </xf>
    <xf numFmtId="0" fontId="3" fillId="0" borderId="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ill="1" applyBorder="1">
      <alignment/>
      <protection/>
    </xf>
    <xf numFmtId="0" fontId="5" fillId="21" borderId="10" xfId="48" applyFont="1" applyFill="1" applyBorder="1" applyAlignment="1">
      <alignment horizontal="center"/>
      <protection/>
    </xf>
    <xf numFmtId="16" fontId="5" fillId="21" borderId="10" xfId="48" applyNumberFormat="1" applyFont="1" applyFill="1" applyBorder="1" applyAlignment="1">
      <alignment horizontal="center"/>
      <protection/>
    </xf>
    <xf numFmtId="0" fontId="3" fillId="21" borderId="10" xfId="48" applyFont="1" applyFill="1" applyBorder="1">
      <alignment/>
      <protection/>
    </xf>
    <xf numFmtId="0" fontId="3" fillId="0" borderId="10" xfId="48" applyBorder="1">
      <alignment/>
      <protection/>
    </xf>
    <xf numFmtId="0" fontId="3" fillId="0" borderId="10" xfId="48" applyFill="1" applyBorder="1" applyAlignment="1">
      <alignment horizontal="center"/>
      <protection/>
    </xf>
    <xf numFmtId="20" fontId="3" fillId="0" borderId="10" xfId="48" applyNumberFormat="1" applyFill="1" applyBorder="1" applyAlignment="1">
      <alignment horizontal="center"/>
      <protection/>
    </xf>
    <xf numFmtId="183" fontId="3" fillId="0" borderId="10" xfId="48" applyNumberFormat="1" applyFill="1" applyBorder="1" applyAlignment="1">
      <alignment horizontal="center"/>
      <protection/>
    </xf>
    <xf numFmtId="184" fontId="3" fillId="0" borderId="10" xfId="48" applyNumberForma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183" fontId="8" fillId="21" borderId="10" xfId="48" applyNumberFormat="1" applyFont="1" applyFill="1" applyBorder="1" applyAlignment="1">
      <alignment horizontal="center"/>
      <protection/>
    </xf>
    <xf numFmtId="0" fontId="3" fillId="21" borderId="10" xfId="48" applyFill="1" applyBorder="1">
      <alignment/>
      <protection/>
    </xf>
    <xf numFmtId="14" fontId="12" fillId="0" borderId="0" xfId="48" applyNumberFormat="1" applyFont="1">
      <alignment/>
      <protection/>
    </xf>
    <xf numFmtId="0" fontId="3" fillId="8" borderId="1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/>
      <protection/>
    </xf>
    <xf numFmtId="0" fontId="3" fillId="22" borderId="11" xfId="48" applyFont="1" applyFill="1" applyBorder="1" applyAlignment="1">
      <alignment horizontal="left"/>
      <protection/>
    </xf>
    <xf numFmtId="0" fontId="3" fillId="3" borderId="11" xfId="48" applyFont="1" applyFill="1" applyBorder="1" applyAlignment="1">
      <alignment horizontal="left"/>
      <protection/>
    </xf>
    <xf numFmtId="0" fontId="5" fillId="21" borderId="10" xfId="48" applyFont="1" applyFill="1" applyBorder="1">
      <alignment/>
      <protection/>
    </xf>
    <xf numFmtId="0" fontId="3" fillId="0" borderId="0" xfId="48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3" fillId="25" borderId="13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left"/>
      <protection/>
    </xf>
    <xf numFmtId="0" fontId="3" fillId="17" borderId="13" xfId="48" applyFont="1" applyFill="1" applyBorder="1" applyAlignment="1">
      <alignment horizontal="left"/>
      <protection/>
    </xf>
    <xf numFmtId="0" fontId="9" fillId="26" borderId="11" xfId="48" applyFont="1" applyFill="1" applyBorder="1" applyAlignment="1">
      <alignment horizontal="left"/>
      <protection/>
    </xf>
    <xf numFmtId="0" fontId="3" fillId="25" borderId="11" xfId="48" applyFont="1" applyFill="1" applyBorder="1" applyAlignment="1">
      <alignment horizontal="left"/>
      <protection/>
    </xf>
    <xf numFmtId="0" fontId="3" fillId="27" borderId="13" xfId="4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21" borderId="10" xfId="0" applyFont="1" applyFill="1" applyBorder="1" applyAlignment="1">
      <alignment horizontal="center"/>
    </xf>
    <xf numFmtId="0" fontId="3" fillId="10" borderId="11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27" borderId="14" xfId="48" applyFont="1" applyFill="1" applyBorder="1" applyAlignment="1">
      <alignment horizontal="center"/>
      <protection/>
    </xf>
    <xf numFmtId="0" fontId="3" fillId="24" borderId="13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27" borderId="1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5" xfId="48" applyFont="1" applyFill="1" applyBorder="1">
      <alignment/>
      <protection/>
    </xf>
    <xf numFmtId="0" fontId="3" fillId="5" borderId="10" xfId="48" applyFont="1" applyFill="1" applyBorder="1" applyAlignment="1">
      <alignment horizontal="center"/>
      <protection/>
    </xf>
    <xf numFmtId="0" fontId="3" fillId="22" borderId="11" xfId="48" applyFont="1" applyFill="1" applyBorder="1" applyAlignment="1">
      <alignment horizontal="center"/>
      <protection/>
    </xf>
    <xf numFmtId="0" fontId="3" fillId="3" borderId="11" xfId="48" applyFont="1" applyFill="1" applyBorder="1" applyAlignment="1">
      <alignment horizontal="center"/>
      <protection/>
    </xf>
    <xf numFmtId="0" fontId="3" fillId="17" borderId="11" xfId="48" applyFont="1" applyFill="1" applyBorder="1" applyAlignment="1">
      <alignment horizontal="center"/>
      <protection/>
    </xf>
    <xf numFmtId="0" fontId="6" fillId="10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3" fillId="25" borderId="11" xfId="48" applyFont="1" applyFill="1" applyBorder="1" applyAlignment="1">
      <alignment horizontal="center"/>
      <protection/>
    </xf>
    <xf numFmtId="0" fontId="3" fillId="0" borderId="16" xfId="48" applyBorder="1">
      <alignment/>
      <protection/>
    </xf>
    <xf numFmtId="0" fontId="13" fillId="21" borderId="16" xfId="0" applyFont="1" applyFill="1" applyBorder="1" applyAlignment="1">
      <alignment horizontal="center"/>
    </xf>
    <xf numFmtId="0" fontId="3" fillId="0" borderId="16" xfId="48" applyFont="1" applyFill="1" applyBorder="1">
      <alignment/>
      <protection/>
    </xf>
    <xf numFmtId="0" fontId="0" fillId="0" borderId="16" xfId="0" applyBorder="1" applyAlignment="1">
      <alignment/>
    </xf>
    <xf numFmtId="0" fontId="3" fillId="0" borderId="0" xfId="48" applyFill="1" applyBorder="1">
      <alignment/>
      <protection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0" fillId="0" borderId="12" xfId="0" applyBorder="1" applyAlignment="1">
      <alignment/>
    </xf>
    <xf numFmtId="0" fontId="0" fillId="21" borderId="16" xfId="0" applyFill="1" applyBorder="1" applyAlignment="1">
      <alignment/>
    </xf>
    <xf numFmtId="0" fontId="0" fillId="0" borderId="11" xfId="0" applyBorder="1" applyAlignment="1">
      <alignment/>
    </xf>
    <xf numFmtId="0" fontId="13" fillId="21" borderId="12" xfId="0" applyFont="1" applyFill="1" applyBorder="1" applyAlignment="1">
      <alignment horizontal="center"/>
    </xf>
    <xf numFmtId="16" fontId="5" fillId="21" borderId="16" xfId="48" applyNumberFormat="1" applyFont="1" applyFill="1" applyBorder="1" applyAlignment="1">
      <alignment horizontal="center"/>
      <protection/>
    </xf>
    <xf numFmtId="0" fontId="3" fillId="0" borderId="11" xfId="48" applyFill="1" applyBorder="1">
      <alignment/>
      <protection/>
    </xf>
    <xf numFmtId="0" fontId="3" fillId="27" borderId="10" xfId="4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/>
    </xf>
    <xf numFmtId="0" fontId="3" fillId="0" borderId="10" xfId="48" applyFont="1" applyBorder="1">
      <alignment/>
      <protection/>
    </xf>
    <xf numFmtId="0" fontId="3" fillId="0" borderId="10" xfId="48" applyBorder="1" applyAlignment="1">
      <alignment horizontal="center"/>
      <protection/>
    </xf>
    <xf numFmtId="0" fontId="13" fillId="0" borderId="0" xfId="0" applyFont="1" applyAlignment="1">
      <alignment/>
    </xf>
    <xf numFmtId="0" fontId="5" fillId="0" borderId="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 wrapText="1"/>
      <protection/>
    </xf>
    <xf numFmtId="0" fontId="3" fillId="3" borderId="11" xfId="48" applyFont="1" applyFill="1" applyBorder="1" applyAlignment="1">
      <alignment horizontal="left" wrapText="1"/>
      <protection/>
    </xf>
    <xf numFmtId="0" fontId="3" fillId="8" borderId="10" xfId="48" applyFont="1" applyFill="1" applyBorder="1" applyAlignment="1">
      <alignment horizontal="left" wrapText="1"/>
      <protection/>
    </xf>
    <xf numFmtId="0" fontId="9" fillId="26" borderId="11" xfId="48" applyFont="1" applyFill="1" applyBorder="1" applyAlignment="1">
      <alignment horizontal="left" wrapText="1"/>
      <protection/>
    </xf>
    <xf numFmtId="0" fontId="3" fillId="10" borderId="11" xfId="48" applyFont="1" applyFill="1" applyBorder="1" applyAlignment="1">
      <alignment horizontal="left" wrapText="1"/>
      <protection/>
    </xf>
    <xf numFmtId="0" fontId="3" fillId="27" borderId="13" xfId="48" applyFont="1" applyFill="1" applyBorder="1" applyAlignment="1">
      <alignment horizontal="left" wrapText="1"/>
      <protection/>
    </xf>
    <xf numFmtId="0" fontId="3" fillId="27" borderId="10" xfId="48" applyFont="1" applyFill="1" applyBorder="1" applyAlignment="1">
      <alignment horizontal="left" wrapText="1"/>
      <protection/>
    </xf>
    <xf numFmtId="0" fontId="3" fillId="10" borderId="10" xfId="48" applyFont="1" applyFill="1" applyBorder="1" applyAlignment="1">
      <alignment horizontal="left" wrapText="1"/>
      <protection/>
    </xf>
    <xf numFmtId="0" fontId="9" fillId="28" borderId="13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1" xfId="48" applyFont="1" applyFill="1" applyBorder="1" applyAlignment="1">
      <alignment horizontal="center"/>
      <protection/>
    </xf>
    <xf numFmtId="0" fontId="0" fillId="0" borderId="10" xfId="0" applyBorder="1" applyAlignment="1">
      <alignment wrapText="1"/>
    </xf>
    <xf numFmtId="0" fontId="0" fillId="0" borderId="0" xfId="48" applyFont="1">
      <alignment/>
      <protection/>
    </xf>
    <xf numFmtId="0" fontId="3" fillId="22" borderId="10" xfId="48" applyFont="1" applyFill="1" applyBorder="1" applyAlignment="1">
      <alignment horizontal="left" wrapText="1"/>
      <protection/>
    </xf>
    <xf numFmtId="0" fontId="9" fillId="17" borderId="13" xfId="48" applyFont="1" applyFill="1" applyBorder="1" applyAlignment="1">
      <alignment horizontal="left" wrapText="1"/>
      <protection/>
    </xf>
    <xf numFmtId="0" fontId="3" fillId="3" borderId="10" xfId="48" applyFont="1" applyFill="1" applyBorder="1" applyAlignment="1">
      <alignment horizontal="left" wrapText="1"/>
      <protection/>
    </xf>
    <xf numFmtId="0" fontId="3" fillId="24" borderId="13" xfId="48" applyFont="1" applyFill="1" applyBorder="1" applyAlignment="1">
      <alignment horizontal="left" wrapText="1"/>
      <protection/>
    </xf>
    <xf numFmtId="0" fontId="5" fillId="0" borderId="17" xfId="48" applyFont="1" applyBorder="1" applyAlignment="1">
      <alignment horizontal="center"/>
      <protection/>
    </xf>
    <xf numFmtId="0" fontId="3" fillId="24" borderId="10" xfId="48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48" applyFont="1">
      <alignment/>
      <protection/>
    </xf>
    <xf numFmtId="0" fontId="5" fillId="0" borderId="18" xfId="48" applyFont="1" applyBorder="1" applyAlignment="1">
      <alignment horizontal="center"/>
      <protection/>
    </xf>
    <xf numFmtId="0" fontId="3" fillId="8" borderId="12" xfId="48" applyFont="1" applyFill="1" applyBorder="1" applyAlignment="1">
      <alignment horizontal="center" wrapText="1"/>
      <protection/>
    </xf>
    <xf numFmtId="0" fontId="3" fillId="8" borderId="17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left"/>
      <protection/>
    </xf>
    <xf numFmtId="0" fontId="5" fillId="0" borderId="12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16" fontId="5" fillId="21" borderId="0" xfId="48" applyNumberFormat="1" applyFont="1" applyFill="1" applyBorder="1" applyAlignment="1">
      <alignment horizontal="center"/>
      <protection/>
    </xf>
    <xf numFmtId="0" fontId="13" fillId="21" borderId="0" xfId="0" applyFont="1" applyFill="1" applyBorder="1" applyAlignment="1">
      <alignment horizontal="center"/>
    </xf>
    <xf numFmtId="0" fontId="3" fillId="2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3" fillId="25" borderId="12" xfId="48" applyFont="1" applyFill="1" applyBorder="1" applyAlignment="1">
      <alignment horizontal="center"/>
      <protection/>
    </xf>
    <xf numFmtId="0" fontId="3" fillId="25" borderId="17" xfId="48" applyFont="1" applyFill="1" applyBorder="1" applyAlignment="1">
      <alignment horizontal="center"/>
      <protection/>
    </xf>
    <xf numFmtId="0" fontId="3" fillId="25" borderId="18" xfId="48" applyFont="1" applyFill="1" applyBorder="1" applyAlignment="1">
      <alignment horizontal="center"/>
      <protection/>
    </xf>
    <xf numFmtId="0" fontId="3" fillId="27" borderId="12" xfId="48" applyFont="1" applyFill="1" applyBorder="1" applyAlignment="1">
      <alignment horizontal="center"/>
      <protection/>
    </xf>
    <xf numFmtId="0" fontId="3" fillId="27" borderId="17" xfId="48" applyFont="1" applyFill="1" applyBorder="1" applyAlignment="1">
      <alignment horizontal="center"/>
      <protection/>
    </xf>
    <xf numFmtId="0" fontId="3" fillId="27" borderId="18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7" fillId="5" borderId="17" xfId="48" applyFont="1" applyFill="1" applyBorder="1" applyAlignment="1">
      <alignment horizontal="center"/>
      <protection/>
    </xf>
    <xf numFmtId="0" fontId="7" fillId="5" borderId="18" xfId="48" applyFont="1" applyFill="1" applyBorder="1" applyAlignment="1">
      <alignment horizontal="center"/>
      <protection/>
    </xf>
    <xf numFmtId="0" fontId="3" fillId="3" borderId="12" xfId="48" applyFont="1" applyFill="1" applyBorder="1" applyAlignment="1">
      <alignment horizontal="center" wrapText="1"/>
      <protection/>
    </xf>
    <xf numFmtId="0" fontId="3" fillId="3" borderId="17" xfId="48" applyFont="1" applyFill="1" applyBorder="1" applyAlignment="1">
      <alignment horizontal="center"/>
      <protection/>
    </xf>
    <xf numFmtId="0" fontId="3" fillId="3" borderId="18" xfId="48" applyFont="1" applyFill="1" applyBorder="1" applyAlignment="1">
      <alignment horizontal="center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7" xfId="48" applyFont="1" applyFill="1" applyBorder="1" applyAlignment="1">
      <alignment horizontal="center"/>
      <protection/>
    </xf>
    <xf numFmtId="0" fontId="9" fillId="28" borderId="18" xfId="48" applyFont="1" applyFill="1" applyBorder="1" applyAlignment="1">
      <alignment horizontal="center"/>
      <protection/>
    </xf>
    <xf numFmtId="0" fontId="3" fillId="8" borderId="18" xfId="48" applyFont="1" applyFill="1" applyBorder="1" applyAlignment="1">
      <alignment horizontal="center"/>
      <protection/>
    </xf>
    <xf numFmtId="0" fontId="3" fillId="25" borderId="12" xfId="48" applyFont="1" applyFill="1" applyBorder="1" applyAlignment="1">
      <alignment horizontal="left"/>
      <protection/>
    </xf>
    <xf numFmtId="0" fontId="3" fillId="25" borderId="17" xfId="48" applyFont="1" applyFill="1" applyBorder="1" applyAlignment="1">
      <alignment horizontal="left"/>
      <protection/>
    </xf>
    <xf numFmtId="0" fontId="3" fillId="25" borderId="18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left"/>
      <protection/>
    </xf>
    <xf numFmtId="0" fontId="9" fillId="28" borderId="17" xfId="48" applyFont="1" applyFill="1" applyBorder="1" applyAlignment="1">
      <alignment horizontal="left"/>
      <protection/>
    </xf>
    <xf numFmtId="0" fontId="9" fillId="28" borderId="18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left"/>
      <protection/>
    </xf>
    <xf numFmtId="0" fontId="3" fillId="27" borderId="17" xfId="48" applyFont="1" applyFill="1" applyBorder="1" applyAlignment="1">
      <alignment horizontal="left"/>
      <protection/>
    </xf>
    <xf numFmtId="0" fontId="3" fillId="27" borderId="18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left"/>
      <protection/>
    </xf>
    <xf numFmtId="0" fontId="3" fillId="10" borderId="17" xfId="48" applyFont="1" applyFill="1" applyBorder="1" applyAlignment="1">
      <alignment horizontal="left"/>
      <protection/>
    </xf>
    <xf numFmtId="0" fontId="3" fillId="10" borderId="18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left"/>
      <protection/>
    </xf>
    <xf numFmtId="0" fontId="9" fillId="26" borderId="17" xfId="48" applyFont="1" applyFill="1" applyBorder="1" applyAlignment="1">
      <alignment horizontal="left"/>
      <protection/>
    </xf>
    <xf numFmtId="0" fontId="9" fillId="26" borderId="18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10" borderId="17" xfId="48" applyFont="1" applyFill="1" applyBorder="1" applyAlignment="1">
      <alignment horizontal="center"/>
      <protection/>
    </xf>
    <xf numFmtId="0" fontId="3" fillId="10" borderId="18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9" fillId="26" borderId="17" xfId="48" applyFont="1" applyFill="1" applyBorder="1" applyAlignment="1">
      <alignment horizontal="center"/>
      <protection/>
    </xf>
    <xf numFmtId="0" fontId="9" fillId="26" borderId="18" xfId="48" applyFont="1" applyFill="1" applyBorder="1" applyAlignment="1">
      <alignment horizontal="center"/>
      <protection/>
    </xf>
    <xf numFmtId="0" fontId="3" fillId="24" borderId="12" xfId="48" applyFont="1" applyFill="1" applyBorder="1" applyAlignment="1">
      <alignment horizontal="left"/>
      <protection/>
    </xf>
    <xf numFmtId="0" fontId="3" fillId="24" borderId="17" xfId="48" applyFont="1" applyFill="1" applyBorder="1" applyAlignment="1">
      <alignment horizontal="left"/>
      <protection/>
    </xf>
    <xf numFmtId="0" fontId="3" fillId="24" borderId="18" xfId="48" applyFont="1" applyFill="1" applyBorder="1" applyAlignment="1">
      <alignment horizontal="left"/>
      <protection/>
    </xf>
    <xf numFmtId="0" fontId="3" fillId="24" borderId="12" xfId="48" applyFont="1" applyFill="1" applyBorder="1" applyAlignment="1">
      <alignment horizontal="center"/>
      <protection/>
    </xf>
    <xf numFmtId="0" fontId="3" fillId="24" borderId="17" xfId="48" applyFont="1" applyFill="1" applyBorder="1" applyAlignment="1">
      <alignment horizontal="center"/>
      <protection/>
    </xf>
    <xf numFmtId="0" fontId="3" fillId="24" borderId="18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left"/>
      <protection/>
    </xf>
    <xf numFmtId="0" fontId="3" fillId="22" borderId="17" xfId="48" applyFont="1" applyFill="1" applyBorder="1" applyAlignment="1">
      <alignment horizontal="left"/>
      <protection/>
    </xf>
    <xf numFmtId="0" fontId="3" fillId="22" borderId="18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left"/>
      <protection/>
    </xf>
    <xf numFmtId="0" fontId="3" fillId="3" borderId="17" xfId="48" applyFont="1" applyFill="1" applyBorder="1" applyAlignment="1">
      <alignment horizontal="left"/>
      <protection/>
    </xf>
    <xf numFmtId="0" fontId="3" fillId="3" borderId="18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left"/>
      <protection/>
    </xf>
    <xf numFmtId="0" fontId="3" fillId="8" borderId="18" xfId="48" applyFont="1" applyFill="1" applyBorder="1" applyAlignment="1">
      <alignment horizontal="left"/>
      <protection/>
    </xf>
    <xf numFmtId="0" fontId="7" fillId="5" borderId="12" xfId="48" applyFont="1" applyFill="1" applyBorder="1" applyAlignment="1">
      <alignment horizontal="left"/>
      <protection/>
    </xf>
    <xf numFmtId="0" fontId="7" fillId="5" borderId="17" xfId="48" applyFont="1" applyFill="1" applyBorder="1" applyAlignment="1">
      <alignment horizontal="left"/>
      <protection/>
    </xf>
    <xf numFmtId="0" fontId="7" fillId="5" borderId="18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3" fillId="17" borderId="17" xfId="48" applyFont="1" applyFill="1" applyBorder="1" applyAlignment="1">
      <alignment horizontal="center"/>
      <protection/>
    </xf>
    <xf numFmtId="0" fontId="3" fillId="17" borderId="18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left"/>
      <protection/>
    </xf>
    <xf numFmtId="0" fontId="3" fillId="17" borderId="17" xfId="48" applyFont="1" applyFill="1" applyBorder="1" applyAlignment="1">
      <alignment horizontal="left"/>
      <protection/>
    </xf>
    <xf numFmtId="0" fontId="3" fillId="17" borderId="18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center"/>
      <protection/>
    </xf>
    <xf numFmtId="0" fontId="3" fillId="0" borderId="12" xfId="48" applyBorder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RakTurva_Lukujarjestys_2005-2009_v2.79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9">
      <selection activeCell="H15" sqref="H15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7.42187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7.14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8515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188</v>
      </c>
      <c r="B2" s="2"/>
      <c r="C2" s="2"/>
      <c r="D2" s="2"/>
      <c r="E2" s="2"/>
      <c r="F2" s="2"/>
      <c r="G2" s="96" t="s">
        <v>228</v>
      </c>
      <c r="H2" s="2"/>
      <c r="I2" s="2"/>
      <c r="J2" s="2"/>
      <c r="K2" s="2"/>
      <c r="L2" s="2"/>
      <c r="M2" s="2"/>
      <c r="N2" s="2"/>
      <c r="O2" s="2"/>
      <c r="P2" s="4"/>
      <c r="Q2" s="2"/>
      <c r="R2" s="2"/>
      <c r="S2" s="22"/>
      <c r="T2"/>
    </row>
    <row r="3" spans="1:16" ht="12.75">
      <c r="A3" s="2" t="s">
        <v>189</v>
      </c>
      <c r="B3" s="6"/>
      <c r="C3" s="82"/>
      <c r="D3" s="6"/>
      <c r="F3"/>
      <c r="N3" s="6"/>
      <c r="P3" s="6"/>
    </row>
    <row r="4" spans="1:16" ht="12.75">
      <c r="A4" s="5"/>
      <c r="B4" s="6"/>
      <c r="C4"/>
      <c r="D4" s="6"/>
      <c r="N4" s="6"/>
      <c r="P4" s="6"/>
    </row>
    <row r="5" spans="1:21" ht="15.75">
      <c r="A5" s="55"/>
      <c r="B5" s="8" t="s">
        <v>2</v>
      </c>
      <c r="C5" s="111" t="s">
        <v>3</v>
      </c>
      <c r="D5" s="107"/>
      <c r="E5" s="111"/>
      <c r="F5" s="107"/>
      <c r="G5" s="30"/>
      <c r="H5" s="30" t="s">
        <v>61</v>
      </c>
      <c r="I5" s="30" t="s">
        <v>79</v>
      </c>
      <c r="J5" s="111" t="s">
        <v>4</v>
      </c>
      <c r="K5" s="112"/>
      <c r="L5" s="107"/>
      <c r="M5" s="7"/>
      <c r="N5" s="110" t="s">
        <v>128</v>
      </c>
      <c r="O5" s="110"/>
      <c r="P5" s="83" t="s">
        <v>190</v>
      </c>
      <c r="Q5" s="2" t="s">
        <v>186</v>
      </c>
      <c r="S5" s="1" t="s">
        <v>185</v>
      </c>
      <c r="U5" s="6"/>
    </row>
    <row r="6" spans="1:21" ht="36" customHeight="1">
      <c r="A6" s="56"/>
      <c r="B6" s="38" t="s">
        <v>97</v>
      </c>
      <c r="C6" s="166" t="s">
        <v>83</v>
      </c>
      <c r="D6" s="167"/>
      <c r="E6" s="167"/>
      <c r="F6" s="167"/>
      <c r="G6" s="168"/>
      <c r="H6" s="37">
        <f aca="true" t="shared" si="0" ref="H6:H15">8*I6</f>
        <v>32</v>
      </c>
      <c r="I6" s="37">
        <v>4</v>
      </c>
      <c r="J6" s="108" t="s">
        <v>196</v>
      </c>
      <c r="K6" s="109"/>
      <c r="L6" s="132"/>
      <c r="M6" s="23"/>
      <c r="N6" s="110"/>
      <c r="O6" s="110"/>
      <c r="P6" t="s">
        <v>185</v>
      </c>
      <c r="S6" s="2"/>
      <c r="U6" s="3">
        <v>10</v>
      </c>
    </row>
    <row r="7" spans="1:21" s="2" customFormat="1" ht="12.75">
      <c r="A7" s="56"/>
      <c r="B7" s="24" t="s">
        <v>98</v>
      </c>
      <c r="C7" s="169" t="s">
        <v>84</v>
      </c>
      <c r="D7" s="170"/>
      <c r="E7" s="170"/>
      <c r="F7" s="170"/>
      <c r="G7" s="171"/>
      <c r="H7" s="32">
        <f t="shared" si="0"/>
        <v>24</v>
      </c>
      <c r="I7" s="32">
        <v>3</v>
      </c>
      <c r="J7" s="123" t="s">
        <v>81</v>
      </c>
      <c r="K7" s="124"/>
      <c r="L7" s="125"/>
      <c r="M7" s="58"/>
      <c r="N7" s="110"/>
      <c r="O7" s="110"/>
      <c r="P7" t="s">
        <v>191</v>
      </c>
      <c r="U7" s="2">
        <v>24</v>
      </c>
    </row>
    <row r="8" spans="1:16" s="2" customFormat="1" ht="12.75">
      <c r="A8" s="56"/>
      <c r="B8" s="25" t="s">
        <v>99</v>
      </c>
      <c r="C8" s="160" t="s">
        <v>85</v>
      </c>
      <c r="D8" s="161"/>
      <c r="E8" s="161"/>
      <c r="F8" s="161"/>
      <c r="G8" s="162"/>
      <c r="H8" s="34">
        <f t="shared" si="0"/>
        <v>24</v>
      </c>
      <c r="I8" s="34">
        <v>3</v>
      </c>
      <c r="J8" s="123"/>
      <c r="K8" s="124"/>
      <c r="L8" s="125"/>
      <c r="M8" s="59"/>
      <c r="N8" s="110"/>
      <c r="O8" s="110"/>
      <c r="P8" t="s">
        <v>191</v>
      </c>
    </row>
    <row r="9" spans="1:16" s="2" customFormat="1" ht="24.75" customHeight="1">
      <c r="A9" s="56"/>
      <c r="B9" s="26" t="s">
        <v>80</v>
      </c>
      <c r="C9" s="163" t="s">
        <v>92</v>
      </c>
      <c r="D9" s="164"/>
      <c r="E9" s="164"/>
      <c r="F9" s="164"/>
      <c r="G9" s="165"/>
      <c r="H9" s="29">
        <f t="shared" si="0"/>
        <v>24</v>
      </c>
      <c r="I9" s="29">
        <v>3</v>
      </c>
      <c r="J9" s="126" t="s">
        <v>197</v>
      </c>
      <c r="K9" s="127"/>
      <c r="L9" s="128"/>
      <c r="M9" s="60"/>
      <c r="N9" s="110"/>
      <c r="O9" s="110"/>
      <c r="P9" t="s">
        <v>192</v>
      </c>
    </row>
    <row r="10" spans="1:19" ht="12.75">
      <c r="A10" s="56"/>
      <c r="B10" s="92" t="s">
        <v>100</v>
      </c>
      <c r="C10" s="136" t="s">
        <v>86</v>
      </c>
      <c r="D10" s="137"/>
      <c r="E10" s="137"/>
      <c r="F10" s="137"/>
      <c r="G10" s="138"/>
      <c r="H10" s="93">
        <f t="shared" si="0"/>
        <v>24</v>
      </c>
      <c r="I10" s="93">
        <v>3</v>
      </c>
      <c r="J10" s="129" t="s">
        <v>198</v>
      </c>
      <c r="K10" s="130"/>
      <c r="L10" s="131"/>
      <c r="M10" s="94"/>
      <c r="N10" s="110"/>
      <c r="O10" s="110"/>
      <c r="P10" t="s">
        <v>185</v>
      </c>
      <c r="S10" s="2"/>
    </row>
    <row r="11" spans="1:19" ht="12.75">
      <c r="A11" s="56"/>
      <c r="B11" s="49" t="s">
        <v>82</v>
      </c>
      <c r="C11" s="142" t="s">
        <v>87</v>
      </c>
      <c r="D11" s="143"/>
      <c r="E11" s="143"/>
      <c r="F11" s="143"/>
      <c r="G11" s="144"/>
      <c r="H11" s="50">
        <f t="shared" si="0"/>
        <v>24</v>
      </c>
      <c r="I11" s="50">
        <v>3</v>
      </c>
      <c r="J11" s="148" t="s">
        <v>199</v>
      </c>
      <c r="K11" s="149"/>
      <c r="L11" s="150"/>
      <c r="M11" s="62"/>
      <c r="N11" s="110"/>
      <c r="O11" s="110"/>
      <c r="P11" t="s">
        <v>185</v>
      </c>
      <c r="S11" s="2"/>
    </row>
    <row r="12" spans="1:23" ht="12.75">
      <c r="A12" s="56"/>
      <c r="B12" s="40" t="s">
        <v>93</v>
      </c>
      <c r="C12" s="145" t="s">
        <v>88</v>
      </c>
      <c r="D12" s="146"/>
      <c r="E12" s="146"/>
      <c r="F12" s="146"/>
      <c r="G12" s="147"/>
      <c r="H12" s="36">
        <f t="shared" si="0"/>
        <v>24</v>
      </c>
      <c r="I12" s="36">
        <v>3</v>
      </c>
      <c r="J12" s="151" t="s">
        <v>200</v>
      </c>
      <c r="K12" s="152"/>
      <c r="L12" s="153"/>
      <c r="M12" s="63"/>
      <c r="N12" s="110"/>
      <c r="O12" s="110"/>
      <c r="P12" t="s">
        <v>185</v>
      </c>
      <c r="S12" s="2"/>
      <c r="U12" s="2"/>
      <c r="V12" s="2"/>
      <c r="W12" s="2"/>
    </row>
    <row r="13" spans="1:16" s="2" customFormat="1" ht="12.75">
      <c r="A13" s="56"/>
      <c r="B13" s="42" t="s">
        <v>94</v>
      </c>
      <c r="C13" s="139" t="s">
        <v>89</v>
      </c>
      <c r="D13" s="140"/>
      <c r="E13" s="140"/>
      <c r="F13" s="140"/>
      <c r="G13" s="141"/>
      <c r="H13" s="51">
        <f t="shared" si="0"/>
        <v>24</v>
      </c>
      <c r="I13" s="51">
        <v>3</v>
      </c>
      <c r="J13" s="120" t="s">
        <v>201</v>
      </c>
      <c r="K13" s="121"/>
      <c r="L13" s="122"/>
      <c r="M13" s="54"/>
      <c r="N13" s="116" t="s">
        <v>127</v>
      </c>
      <c r="O13" s="116"/>
      <c r="P13" t="s">
        <v>193</v>
      </c>
    </row>
    <row r="14" spans="1:16" s="2" customFormat="1" ht="12.75">
      <c r="A14" s="56"/>
      <c r="B14" s="52" t="s">
        <v>95</v>
      </c>
      <c r="C14" s="154" t="s">
        <v>90</v>
      </c>
      <c r="D14" s="155"/>
      <c r="E14" s="155"/>
      <c r="F14" s="155"/>
      <c r="G14" s="156"/>
      <c r="H14" s="31">
        <f t="shared" si="0"/>
        <v>24</v>
      </c>
      <c r="I14" s="31">
        <v>3</v>
      </c>
      <c r="J14" s="157" t="s">
        <v>202</v>
      </c>
      <c r="K14" s="158"/>
      <c r="L14" s="159"/>
      <c r="M14" s="53"/>
      <c r="N14" s="116" t="s">
        <v>127</v>
      </c>
      <c r="O14" s="116"/>
      <c r="P14"/>
    </row>
    <row r="15" spans="1:23" ht="12.75">
      <c r="A15" s="56"/>
      <c r="B15" s="41" t="s">
        <v>96</v>
      </c>
      <c r="C15" s="133" t="s">
        <v>91</v>
      </c>
      <c r="D15" s="134"/>
      <c r="E15" s="134"/>
      <c r="F15" s="134"/>
      <c r="G15" s="135"/>
      <c r="H15" s="33">
        <f t="shared" si="0"/>
        <v>32</v>
      </c>
      <c r="I15" s="33">
        <v>4</v>
      </c>
      <c r="J15" s="117" t="s">
        <v>101</v>
      </c>
      <c r="K15" s="118"/>
      <c r="L15" s="119"/>
      <c r="M15" s="64"/>
      <c r="N15" s="116" t="s">
        <v>127</v>
      </c>
      <c r="O15" s="116"/>
      <c r="P15"/>
      <c r="T15" s="2"/>
      <c r="U15" s="2"/>
      <c r="V15" s="2"/>
      <c r="W15" s="2"/>
    </row>
    <row r="16" spans="1:23" ht="12.75">
      <c r="A16" s="79"/>
      <c r="B16" s="80" t="s">
        <v>183</v>
      </c>
      <c r="C16" s="80" t="s">
        <v>184</v>
      </c>
      <c r="D16" s="14"/>
      <c r="E16" s="14"/>
      <c r="F16" s="14"/>
      <c r="G16" s="14"/>
      <c r="H16" s="81">
        <v>4</v>
      </c>
      <c r="I16" s="14"/>
      <c r="J16" s="115" t="s">
        <v>203</v>
      </c>
      <c r="K16" s="115"/>
      <c r="L16" s="115"/>
      <c r="M16" s="14"/>
      <c r="N16" s="14"/>
      <c r="O16" s="14"/>
      <c r="P16" t="s">
        <v>185</v>
      </c>
      <c r="T16" s="2"/>
      <c r="U16" s="2"/>
      <c r="V16" s="2"/>
      <c r="W16" s="2"/>
    </row>
    <row r="17" spans="1:23" ht="12.75">
      <c r="A17" s="79"/>
      <c r="B17" s="6"/>
      <c r="C17" s="6"/>
      <c r="D17" s="6"/>
      <c r="N17" s="6"/>
      <c r="P17"/>
      <c r="T17" s="2"/>
      <c r="U17" s="2"/>
      <c r="V17" s="2"/>
      <c r="W17" s="2"/>
    </row>
    <row r="18" ht="11.25">
      <c r="T18" s="6"/>
    </row>
    <row r="19" spans="1:22" ht="12.75">
      <c r="A19" s="9"/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 t="s">
        <v>35</v>
      </c>
      <c r="K19" s="19" t="s">
        <v>36</v>
      </c>
      <c r="L19" s="19" t="s">
        <v>37</v>
      </c>
      <c r="M19" s="19" t="s">
        <v>38</v>
      </c>
      <c r="N19" s="19" t="s">
        <v>39</v>
      </c>
      <c r="O19" s="19" t="s">
        <v>40</v>
      </c>
      <c r="P19" s="19" t="s">
        <v>41</v>
      </c>
      <c r="Q19" s="19" t="s">
        <v>42</v>
      </c>
      <c r="R19" s="57" t="s">
        <v>129</v>
      </c>
      <c r="S19"/>
      <c r="T19"/>
      <c r="U19"/>
      <c r="V19"/>
    </row>
    <row r="20" spans="1:22" ht="12.75">
      <c r="A20" s="10"/>
      <c r="B20" s="14"/>
      <c r="C20" s="14"/>
      <c r="D20" s="10"/>
      <c r="E20" s="10"/>
      <c r="F20" s="10"/>
      <c r="G20" s="10"/>
      <c r="H20" s="10"/>
      <c r="I20" s="10"/>
      <c r="J20" s="21"/>
      <c r="K20" s="10"/>
      <c r="L20" s="13"/>
      <c r="M20" s="10"/>
      <c r="N20" s="10"/>
      <c r="O20" s="10"/>
      <c r="P20" s="10"/>
      <c r="Q20" s="10"/>
      <c r="R20"/>
      <c r="S20"/>
      <c r="T20"/>
      <c r="U20"/>
      <c r="V20"/>
    </row>
    <row r="21" spans="1:22" ht="12.75">
      <c r="A21" s="27" t="s">
        <v>62</v>
      </c>
      <c r="B21" s="12" t="s">
        <v>63</v>
      </c>
      <c r="C21" s="12" t="s">
        <v>64</v>
      </c>
      <c r="D21" s="12" t="s">
        <v>65</v>
      </c>
      <c r="E21" s="11" t="s">
        <v>66</v>
      </c>
      <c r="F21" s="12" t="s">
        <v>67</v>
      </c>
      <c r="G21" s="11" t="s">
        <v>68</v>
      </c>
      <c r="H21" s="11" t="s">
        <v>69</v>
      </c>
      <c r="I21" s="11" t="s">
        <v>70</v>
      </c>
      <c r="J21" s="11" t="s">
        <v>71</v>
      </c>
      <c r="K21" s="11" t="s">
        <v>72</v>
      </c>
      <c r="L21" s="11" t="s">
        <v>73</v>
      </c>
      <c r="M21" s="11" t="s">
        <v>74</v>
      </c>
      <c r="N21" s="11" t="s">
        <v>75</v>
      </c>
      <c r="O21" s="11" t="s">
        <v>76</v>
      </c>
      <c r="P21" s="11" t="s">
        <v>77</v>
      </c>
      <c r="Q21" s="11" t="s">
        <v>78</v>
      </c>
      <c r="R21" s="46" t="s">
        <v>120</v>
      </c>
      <c r="S21"/>
      <c r="T21"/>
      <c r="U21"/>
      <c r="V21"/>
    </row>
    <row r="22" spans="1:22" ht="12.75">
      <c r="A22" s="10"/>
      <c r="B22" s="14"/>
      <c r="C22" s="14"/>
      <c r="D22" s="9"/>
      <c r="E22" s="43"/>
      <c r="F22" s="9"/>
      <c r="G22" s="9"/>
      <c r="H22" s="9"/>
      <c r="I22" s="43"/>
      <c r="J22" s="43"/>
      <c r="K22" s="43"/>
      <c r="L22" s="43"/>
      <c r="M22" s="43"/>
      <c r="N22" s="43"/>
      <c r="O22" s="43"/>
      <c r="P22" s="43"/>
      <c r="Q22" s="43"/>
      <c r="R22"/>
      <c r="S22"/>
      <c r="T22"/>
      <c r="U22"/>
      <c r="V22"/>
    </row>
    <row r="23" spans="1:22" ht="33.75">
      <c r="A23" s="15" t="s">
        <v>6</v>
      </c>
      <c r="B23" s="45" t="s">
        <v>108</v>
      </c>
      <c r="C23" s="5" t="s">
        <v>121</v>
      </c>
      <c r="D23" s="84" t="s">
        <v>204</v>
      </c>
      <c r="E23" s="48" t="s">
        <v>119</v>
      </c>
      <c r="F23" s="84" t="s">
        <v>204</v>
      </c>
      <c r="G23" s="85" t="s">
        <v>205</v>
      </c>
      <c r="H23" s="85" t="s">
        <v>205</v>
      </c>
      <c r="I23" s="48" t="s">
        <v>119</v>
      </c>
      <c r="K23" s="86" t="s">
        <v>209</v>
      </c>
      <c r="L23" s="85" t="s">
        <v>205</v>
      </c>
      <c r="M23" s="48" t="s">
        <v>119</v>
      </c>
      <c r="N23" s="84" t="s">
        <v>204</v>
      </c>
      <c r="O23" s="87" t="s">
        <v>208</v>
      </c>
      <c r="P23" s="45" t="s">
        <v>122</v>
      </c>
      <c r="Q23" s="48" t="s">
        <v>119</v>
      </c>
      <c r="R23" s="46" t="s">
        <v>114</v>
      </c>
      <c r="S23"/>
      <c r="T23"/>
      <c r="U23"/>
      <c r="V23"/>
    </row>
    <row r="24" spans="1:22" ht="33.75">
      <c r="A24" s="16" t="s">
        <v>8</v>
      </c>
      <c r="B24" s="45" t="s">
        <v>109</v>
      </c>
      <c r="C24" s="84" t="s">
        <v>204</v>
      </c>
      <c r="D24" s="84" t="s">
        <v>204</v>
      </c>
      <c r="E24" s="48" t="s">
        <v>119</v>
      </c>
      <c r="F24" s="84" t="s">
        <v>204</v>
      </c>
      <c r="G24" s="85" t="s">
        <v>205</v>
      </c>
      <c r="I24" s="48" t="s">
        <v>119</v>
      </c>
      <c r="K24" s="86" t="s">
        <v>209</v>
      </c>
      <c r="L24" s="86" t="s">
        <v>209</v>
      </c>
      <c r="M24" s="48" t="s">
        <v>119</v>
      </c>
      <c r="N24" s="84" t="s">
        <v>204</v>
      </c>
      <c r="O24" s="87" t="s">
        <v>208</v>
      </c>
      <c r="P24" s="45" t="s">
        <v>105</v>
      </c>
      <c r="Q24" s="48" t="s">
        <v>119</v>
      </c>
      <c r="R24" s="46" t="s">
        <v>115</v>
      </c>
      <c r="S24"/>
      <c r="T24"/>
      <c r="U24"/>
      <c r="V24"/>
    </row>
    <row r="25" spans="1:22" ht="12.75">
      <c r="A25" s="16"/>
      <c r="C25" s="43"/>
      <c r="D25" s="43"/>
      <c r="E25" s="48" t="s">
        <v>119</v>
      </c>
      <c r="F25" s="43"/>
      <c r="G25" s="43"/>
      <c r="H25" s="43"/>
      <c r="I25" s="48" t="s">
        <v>119</v>
      </c>
      <c r="J25" s="43"/>
      <c r="K25" s="43"/>
      <c r="L25" s="43"/>
      <c r="M25" s="48" t="s">
        <v>119</v>
      </c>
      <c r="N25" s="43"/>
      <c r="O25" s="43"/>
      <c r="P25" s="45" t="s">
        <v>123</v>
      </c>
      <c r="Q25" s="48" t="s">
        <v>119</v>
      </c>
      <c r="R25" s="46" t="s">
        <v>187</v>
      </c>
      <c r="S25"/>
      <c r="T25"/>
      <c r="U25"/>
      <c r="V25"/>
    </row>
    <row r="26" spans="1:22" ht="45">
      <c r="A26" s="15" t="s">
        <v>10</v>
      </c>
      <c r="B26" s="45" t="s">
        <v>110</v>
      </c>
      <c r="C26" s="84" t="s">
        <v>204</v>
      </c>
      <c r="D26" s="84" t="s">
        <v>204</v>
      </c>
      <c r="E26" s="48" t="s">
        <v>119</v>
      </c>
      <c r="F26" s="84" t="s">
        <v>204</v>
      </c>
      <c r="G26" s="84" t="s">
        <v>204</v>
      </c>
      <c r="I26" s="48" t="s">
        <v>119</v>
      </c>
      <c r="J26" s="86" t="s">
        <v>209</v>
      </c>
      <c r="K26" s="86" t="s">
        <v>209</v>
      </c>
      <c r="L26" s="86" t="s">
        <v>209</v>
      </c>
      <c r="M26" s="48" t="s">
        <v>119</v>
      </c>
      <c r="N26" s="84" t="s">
        <v>217</v>
      </c>
      <c r="O26" s="87" t="s">
        <v>208</v>
      </c>
      <c r="P26" s="45" t="s">
        <v>106</v>
      </c>
      <c r="Q26" s="48" t="s">
        <v>119</v>
      </c>
      <c r="R26" s="46" t="s">
        <v>116</v>
      </c>
      <c r="S26"/>
      <c r="T26"/>
      <c r="U26"/>
      <c r="V26"/>
    </row>
    <row r="27" spans="1:22" ht="45">
      <c r="A27" s="16" t="s">
        <v>12</v>
      </c>
      <c r="B27" s="45" t="s">
        <v>111</v>
      </c>
      <c r="C27" s="84" t="s">
        <v>204</v>
      </c>
      <c r="D27" s="84" t="s">
        <v>204</v>
      </c>
      <c r="E27" s="48" t="s">
        <v>119</v>
      </c>
      <c r="F27" s="84" t="s">
        <v>204</v>
      </c>
      <c r="G27" s="84" t="s">
        <v>204</v>
      </c>
      <c r="I27" s="48" t="s">
        <v>119</v>
      </c>
      <c r="J27" s="86" t="s">
        <v>209</v>
      </c>
      <c r="K27" s="86" t="s">
        <v>209</v>
      </c>
      <c r="L27" s="84" t="s">
        <v>204</v>
      </c>
      <c r="M27" s="48" t="s">
        <v>119</v>
      </c>
      <c r="N27" s="84" t="s">
        <v>217</v>
      </c>
      <c r="O27" s="87" t="s">
        <v>208</v>
      </c>
      <c r="P27" s="45" t="s">
        <v>107</v>
      </c>
      <c r="Q27" s="48" t="s">
        <v>119</v>
      </c>
      <c r="R27" s="46"/>
      <c r="S27"/>
      <c r="T27">
        <f>2+C29+D29+F29+G29+N29</f>
        <v>19.664</v>
      </c>
      <c r="U27" t="s">
        <v>248</v>
      </c>
      <c r="V27"/>
    </row>
    <row r="28" spans="1:22" ht="45">
      <c r="A28" s="16" t="s">
        <v>14</v>
      </c>
      <c r="B28" s="45" t="s">
        <v>112</v>
      </c>
      <c r="C28" s="84" t="s">
        <v>204</v>
      </c>
      <c r="D28" s="84" t="s">
        <v>204</v>
      </c>
      <c r="E28" s="48" t="s">
        <v>119</v>
      </c>
      <c r="F28" s="84" t="s">
        <v>204</v>
      </c>
      <c r="G28" s="84" t="s">
        <v>204</v>
      </c>
      <c r="I28" s="48" t="s">
        <v>119</v>
      </c>
      <c r="J28" s="86" t="s">
        <v>209</v>
      </c>
      <c r="K28" s="86" t="s">
        <v>209</v>
      </c>
      <c r="L28" s="84" t="s">
        <v>194</v>
      </c>
      <c r="M28" s="48" t="s">
        <v>119</v>
      </c>
      <c r="N28" s="84" t="s">
        <v>217</v>
      </c>
      <c r="O28" s="87" t="s">
        <v>208</v>
      </c>
      <c r="P28" s="43"/>
      <c r="Q28" s="48" t="s">
        <v>119</v>
      </c>
      <c r="R28" s="46" t="s">
        <v>113</v>
      </c>
      <c r="S28"/>
      <c r="T28">
        <f>J29+K29+L29-2</f>
        <v>8.332</v>
      </c>
      <c r="U28" t="s">
        <v>249</v>
      </c>
      <c r="V28"/>
    </row>
    <row r="29" spans="1:21" ht="12.75">
      <c r="A29" s="10"/>
      <c r="B29" s="14"/>
      <c r="C29" s="105">
        <v>3.666</v>
      </c>
      <c r="D29" s="105">
        <v>3.666</v>
      </c>
      <c r="E29" s="10"/>
      <c r="F29" s="105">
        <v>3.666</v>
      </c>
      <c r="G29" s="10">
        <v>3</v>
      </c>
      <c r="H29" s="10"/>
      <c r="I29" s="21"/>
      <c r="J29" s="10">
        <v>3</v>
      </c>
      <c r="K29" s="105">
        <v>3.666</v>
      </c>
      <c r="L29" s="105">
        <v>3.666</v>
      </c>
      <c r="M29" s="10"/>
      <c r="N29" s="105">
        <v>3.666</v>
      </c>
      <c r="O29" s="10"/>
      <c r="P29" s="10"/>
      <c r="Q29" s="10"/>
      <c r="R29" s="47">
        <f>SUM(C29:Q29)</f>
        <v>27.996</v>
      </c>
      <c r="S29"/>
      <c r="T29">
        <f>SUM(T27:T28)</f>
        <v>27.996000000000002</v>
      </c>
      <c r="U29" t="s">
        <v>250</v>
      </c>
    </row>
    <row r="30" spans="1:22" ht="12.75">
      <c r="A30" s="27" t="s">
        <v>15</v>
      </c>
      <c r="B30" s="12" t="s">
        <v>44</v>
      </c>
      <c r="C30" s="12" t="s">
        <v>45</v>
      </c>
      <c r="D30" s="12" t="s">
        <v>46</v>
      </c>
      <c r="E30" s="12" t="s">
        <v>47</v>
      </c>
      <c r="F30" s="76" t="s">
        <v>48</v>
      </c>
      <c r="G30" s="12" t="s">
        <v>49</v>
      </c>
      <c r="H30" s="12" t="s">
        <v>50</v>
      </c>
      <c r="I30" s="12" t="s">
        <v>51</v>
      </c>
      <c r="J30" s="11" t="s">
        <v>52</v>
      </c>
      <c r="K30" s="11" t="s">
        <v>53</v>
      </c>
      <c r="L30" s="11" t="s">
        <v>54</v>
      </c>
      <c r="M30" s="12" t="s">
        <v>55</v>
      </c>
      <c r="N30" s="12" t="s">
        <v>56</v>
      </c>
      <c r="O30" s="12" t="s">
        <v>57</v>
      </c>
      <c r="P30" s="12" t="s">
        <v>58</v>
      </c>
      <c r="Q30" s="12" t="s">
        <v>59</v>
      </c>
      <c r="R30" s="46" t="s">
        <v>117</v>
      </c>
      <c r="S30"/>
      <c r="T30"/>
      <c r="U30"/>
      <c r="V30"/>
    </row>
    <row r="31" spans="1:22" ht="45">
      <c r="A31" s="17" t="s">
        <v>16</v>
      </c>
      <c r="B31" s="43"/>
      <c r="C31" s="43"/>
      <c r="D31" s="88" t="s">
        <v>206</v>
      </c>
      <c r="E31" s="75" t="s">
        <v>119</v>
      </c>
      <c r="F31" s="91" t="s">
        <v>206</v>
      </c>
      <c r="G31" s="88" t="s">
        <v>206</v>
      </c>
      <c r="H31" s="86" t="s">
        <v>210</v>
      </c>
      <c r="I31" s="48" t="s">
        <v>119</v>
      </c>
      <c r="J31" s="88" t="s">
        <v>206</v>
      </c>
      <c r="K31" s="11" t="s">
        <v>11</v>
      </c>
      <c r="L31" s="86" t="s">
        <v>211</v>
      </c>
      <c r="M31" s="48" t="s">
        <v>119</v>
      </c>
      <c r="N31" s="90" t="s">
        <v>207</v>
      </c>
      <c r="O31" s="91" t="s">
        <v>227</v>
      </c>
      <c r="P31" s="48" t="s">
        <v>119</v>
      </c>
      <c r="Q31" s="98" t="s">
        <v>213</v>
      </c>
      <c r="R31" s="46" t="s">
        <v>118</v>
      </c>
      <c r="S31"/>
      <c r="T31"/>
      <c r="U31"/>
      <c r="V31"/>
    </row>
    <row r="32" spans="1:22" ht="45">
      <c r="A32" s="18" t="s">
        <v>17</v>
      </c>
      <c r="B32" s="43"/>
      <c r="C32" s="43"/>
      <c r="D32" s="88" t="s">
        <v>206</v>
      </c>
      <c r="E32" s="75" t="s">
        <v>119</v>
      </c>
      <c r="F32" s="88" t="s">
        <v>206</v>
      </c>
      <c r="G32" s="88" t="s">
        <v>206</v>
      </c>
      <c r="H32" s="86" t="s">
        <v>210</v>
      </c>
      <c r="I32" s="48" t="s">
        <v>119</v>
      </c>
      <c r="J32" s="88" t="s">
        <v>206</v>
      </c>
      <c r="K32" s="11" t="s">
        <v>43</v>
      </c>
      <c r="L32" s="86" t="s">
        <v>211</v>
      </c>
      <c r="M32" s="48" t="s">
        <v>119</v>
      </c>
      <c r="N32" s="90" t="s">
        <v>207</v>
      </c>
      <c r="O32" s="91" t="s">
        <v>227</v>
      </c>
      <c r="P32" s="48" t="s">
        <v>119</v>
      </c>
      <c r="Q32" s="98" t="s">
        <v>213</v>
      </c>
      <c r="R32" s="46" t="s">
        <v>218</v>
      </c>
      <c r="S32"/>
      <c r="T32"/>
      <c r="U32"/>
      <c r="V32"/>
    </row>
    <row r="33" spans="1:22" ht="45">
      <c r="A33" s="18"/>
      <c r="B33" s="43"/>
      <c r="C33" s="43"/>
      <c r="D33" s="10"/>
      <c r="E33" s="48" t="s">
        <v>119</v>
      </c>
      <c r="F33" s="77"/>
      <c r="G33" s="10"/>
      <c r="H33" s="10"/>
      <c r="I33" s="48" t="s">
        <v>119</v>
      </c>
      <c r="J33" s="10"/>
      <c r="K33" s="11" t="s">
        <v>7</v>
      </c>
      <c r="L33" s="86" t="s">
        <v>211</v>
      </c>
      <c r="M33" s="48" t="s">
        <v>119</v>
      </c>
      <c r="N33" s="43"/>
      <c r="O33" s="89" t="s">
        <v>215</v>
      </c>
      <c r="P33" s="48" t="s">
        <v>119</v>
      </c>
      <c r="Q33" s="43"/>
      <c r="R33"/>
      <c r="S33"/>
      <c r="T33"/>
      <c r="U33"/>
      <c r="V33"/>
    </row>
    <row r="34" spans="1:22" ht="38.25">
      <c r="A34" s="17" t="s">
        <v>18</v>
      </c>
      <c r="B34" s="43"/>
      <c r="C34" s="88" t="s">
        <v>206</v>
      </c>
      <c r="D34" s="88" t="s">
        <v>206</v>
      </c>
      <c r="E34" s="48" t="s">
        <v>119</v>
      </c>
      <c r="F34" s="86" t="s">
        <v>210</v>
      </c>
      <c r="G34" s="95" t="s">
        <v>214</v>
      </c>
      <c r="H34" s="88" t="s">
        <v>206</v>
      </c>
      <c r="I34" s="48" t="s">
        <v>119</v>
      </c>
      <c r="J34" s="88" t="s">
        <v>206</v>
      </c>
      <c r="K34" s="11" t="s">
        <v>13</v>
      </c>
      <c r="M34" s="48" t="s">
        <v>119</v>
      </c>
      <c r="N34" s="89" t="s">
        <v>207</v>
      </c>
      <c r="O34" s="89" t="s">
        <v>215</v>
      </c>
      <c r="P34" s="48" t="s">
        <v>119</v>
      </c>
      <c r="Q34" s="98" t="s">
        <v>213</v>
      </c>
      <c r="R34"/>
      <c r="T34"/>
      <c r="U34"/>
      <c r="V34"/>
    </row>
    <row r="35" spans="1:22" ht="38.25">
      <c r="A35" s="17" t="s">
        <v>19</v>
      </c>
      <c r="B35" s="43"/>
      <c r="C35" s="88" t="s">
        <v>206</v>
      </c>
      <c r="D35" s="88" t="s">
        <v>206</v>
      </c>
      <c r="E35" s="48" t="s">
        <v>119</v>
      </c>
      <c r="F35" s="86" t="s">
        <v>210</v>
      </c>
      <c r="G35" s="95" t="s">
        <v>214</v>
      </c>
      <c r="H35" s="88" t="s">
        <v>206</v>
      </c>
      <c r="I35" s="48" t="s">
        <v>119</v>
      </c>
      <c r="J35" s="88" t="s">
        <v>206</v>
      </c>
      <c r="K35" s="11" t="s">
        <v>9</v>
      </c>
      <c r="L35" s="91" t="s">
        <v>229</v>
      </c>
      <c r="M35" s="48" t="s">
        <v>119</v>
      </c>
      <c r="N35" s="89" t="s">
        <v>207</v>
      </c>
      <c r="O35" s="89" t="s">
        <v>215</v>
      </c>
      <c r="P35" s="48" t="s">
        <v>119</v>
      </c>
      <c r="Q35" s="98" t="s">
        <v>213</v>
      </c>
      <c r="R35"/>
      <c r="T35"/>
      <c r="U35"/>
      <c r="V35"/>
    </row>
    <row r="36" spans="1:22" ht="33.75">
      <c r="A36" s="20" t="s">
        <v>21</v>
      </c>
      <c r="B36" s="44"/>
      <c r="C36" s="73"/>
      <c r="D36" s="44"/>
      <c r="E36" s="48" t="s">
        <v>119</v>
      </c>
      <c r="F36" s="44"/>
      <c r="G36" s="73"/>
      <c r="H36" s="44"/>
      <c r="I36" s="48" t="s">
        <v>119</v>
      </c>
      <c r="J36" s="44"/>
      <c r="K36" s="11" t="s">
        <v>20</v>
      </c>
      <c r="L36" s="91" t="s">
        <v>229</v>
      </c>
      <c r="M36" s="48" t="s">
        <v>119</v>
      </c>
      <c r="N36" s="44"/>
      <c r="O36" s="44"/>
      <c r="P36" s="48" t="s">
        <v>119</v>
      </c>
      <c r="Q36" s="44"/>
      <c r="R36"/>
      <c r="T36"/>
      <c r="U36"/>
      <c r="V36"/>
    </row>
    <row r="37" spans="1:22" ht="33.75">
      <c r="A37" s="17" t="s">
        <v>22</v>
      </c>
      <c r="B37" s="72"/>
      <c r="C37" s="91" t="s">
        <v>206</v>
      </c>
      <c r="D37" s="85" t="s">
        <v>205</v>
      </c>
      <c r="E37" s="48" t="s">
        <v>119</v>
      </c>
      <c r="F37" s="86" t="s">
        <v>210</v>
      </c>
      <c r="G37" s="91" t="s">
        <v>206</v>
      </c>
      <c r="H37" s="89" t="s">
        <v>207</v>
      </c>
      <c r="I37" s="48" t="s">
        <v>119</v>
      </c>
      <c r="J37" s="88" t="s">
        <v>206</v>
      </c>
      <c r="K37" s="11" t="s">
        <v>11</v>
      </c>
      <c r="L37" s="91" t="s">
        <v>229</v>
      </c>
      <c r="M37" s="48" t="s">
        <v>119</v>
      </c>
      <c r="N37" s="89" t="s">
        <v>195</v>
      </c>
      <c r="O37" s="89" t="s">
        <v>215</v>
      </c>
      <c r="P37" s="48" t="s">
        <v>119</v>
      </c>
      <c r="Q37" s="98" t="s">
        <v>213</v>
      </c>
      <c r="R37"/>
      <c r="T37"/>
      <c r="U37"/>
      <c r="V37"/>
    </row>
    <row r="38" spans="1:22" ht="45">
      <c r="A38" s="17" t="s">
        <v>23</v>
      </c>
      <c r="B38" s="72"/>
      <c r="C38" s="88" t="s">
        <v>206</v>
      </c>
      <c r="D38" s="85" t="s">
        <v>205</v>
      </c>
      <c r="E38" s="48" t="s">
        <v>119</v>
      </c>
      <c r="F38" s="86" t="s">
        <v>210</v>
      </c>
      <c r="G38" s="88" t="s">
        <v>206</v>
      </c>
      <c r="H38" s="89" t="s">
        <v>207</v>
      </c>
      <c r="I38" s="48" t="s">
        <v>119</v>
      </c>
      <c r="J38" s="43"/>
      <c r="K38" s="11" t="s">
        <v>13</v>
      </c>
      <c r="L38" s="86" t="s">
        <v>212</v>
      </c>
      <c r="M38" s="48" t="s">
        <v>119</v>
      </c>
      <c r="N38" s="89" t="s">
        <v>195</v>
      </c>
      <c r="O38" s="89" t="s">
        <v>215</v>
      </c>
      <c r="P38" s="48" t="s">
        <v>119</v>
      </c>
      <c r="Q38" s="98" t="s">
        <v>213</v>
      </c>
      <c r="R38"/>
      <c r="T38"/>
      <c r="U38"/>
      <c r="V38"/>
    </row>
    <row r="39" spans="1:22" ht="12.75">
      <c r="A39" s="17"/>
      <c r="B39" s="43"/>
      <c r="C39" s="74"/>
      <c r="D39" s="43"/>
      <c r="E39" s="48" t="s">
        <v>119</v>
      </c>
      <c r="F39" s="43"/>
      <c r="G39" s="74"/>
      <c r="H39" s="43"/>
      <c r="I39" s="48" t="s">
        <v>119</v>
      </c>
      <c r="J39" s="43"/>
      <c r="K39" s="11" t="s">
        <v>9</v>
      </c>
      <c r="L39" s="43"/>
      <c r="M39" s="48" t="s">
        <v>119</v>
      </c>
      <c r="N39" s="43"/>
      <c r="O39" s="43"/>
      <c r="P39" s="48" t="s">
        <v>119</v>
      </c>
      <c r="Q39" s="43"/>
      <c r="R39"/>
      <c r="S39"/>
      <c r="T39"/>
      <c r="U39"/>
      <c r="V39"/>
    </row>
    <row r="40" spans="1:22" ht="45">
      <c r="A40" s="17" t="s">
        <v>24</v>
      </c>
      <c r="B40" s="43"/>
      <c r="C40" s="43"/>
      <c r="D40" s="43"/>
      <c r="E40" s="48" t="s">
        <v>119</v>
      </c>
      <c r="F40" s="43"/>
      <c r="G40" s="85" t="s">
        <v>205</v>
      </c>
      <c r="H40" s="89" t="s">
        <v>207</v>
      </c>
      <c r="I40" s="48" t="s">
        <v>119</v>
      </c>
      <c r="J40" s="43"/>
      <c r="K40" s="11" t="s">
        <v>60</v>
      </c>
      <c r="L40" s="89" t="s">
        <v>207</v>
      </c>
      <c r="M40" s="48" t="s">
        <v>119</v>
      </c>
      <c r="N40" s="89" t="s">
        <v>195</v>
      </c>
      <c r="O40" s="89" t="s">
        <v>215</v>
      </c>
      <c r="P40" s="48" t="s">
        <v>119</v>
      </c>
      <c r="Q40" s="90" t="s">
        <v>216</v>
      </c>
      <c r="R40"/>
      <c r="S40"/>
      <c r="T40"/>
      <c r="U40"/>
      <c r="V40"/>
    </row>
    <row r="41" spans="1:22" ht="45">
      <c r="A41" s="17" t="s">
        <v>25</v>
      </c>
      <c r="B41" s="43"/>
      <c r="C41" s="43"/>
      <c r="D41" s="43"/>
      <c r="E41" s="48" t="s">
        <v>119</v>
      </c>
      <c r="F41" s="43"/>
      <c r="G41" s="43"/>
      <c r="H41" s="89" t="s">
        <v>207</v>
      </c>
      <c r="I41" s="48" t="s">
        <v>119</v>
      </c>
      <c r="J41" s="43"/>
      <c r="K41" s="11" t="s">
        <v>13</v>
      </c>
      <c r="L41" s="89" t="s">
        <v>207</v>
      </c>
      <c r="M41" s="48" t="s">
        <v>119</v>
      </c>
      <c r="N41" s="89" t="s">
        <v>195</v>
      </c>
      <c r="O41" s="89" t="s">
        <v>215</v>
      </c>
      <c r="P41" s="48" t="s">
        <v>119</v>
      </c>
      <c r="Q41" s="90" t="s">
        <v>216</v>
      </c>
      <c r="R41"/>
      <c r="S41"/>
      <c r="T41"/>
      <c r="U41"/>
      <c r="V41"/>
    </row>
    <row r="42" spans="1:22" ht="33.75">
      <c r="A42" s="69"/>
      <c r="B42" s="70"/>
      <c r="C42" s="6"/>
      <c r="D42" s="71"/>
      <c r="E42" s="71"/>
      <c r="F42" s="71"/>
      <c r="G42" s="71"/>
      <c r="H42" s="69"/>
      <c r="I42" s="70"/>
      <c r="J42" s="70"/>
      <c r="K42" s="70"/>
      <c r="L42" s="70"/>
      <c r="M42" s="70"/>
      <c r="N42" s="6"/>
      <c r="O42" s="90" t="s">
        <v>215</v>
      </c>
      <c r="P42" s="70"/>
      <c r="Q42" s="70"/>
      <c r="R42"/>
      <c r="S42"/>
      <c r="T42"/>
      <c r="U42"/>
      <c r="V42"/>
    </row>
    <row r="43" spans="10:21" ht="12.75">
      <c r="J43"/>
      <c r="L43" s="28"/>
      <c r="N43" s="2"/>
      <c r="R43"/>
      <c r="U43" s="3">
        <f>K47</f>
        <v>0</v>
      </c>
    </row>
    <row r="44" spans="13:18" ht="12.75">
      <c r="M44" s="78" t="s">
        <v>180</v>
      </c>
      <c r="N44" s="2" t="s">
        <v>174</v>
      </c>
      <c r="R44" t="s">
        <v>176</v>
      </c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 s="78" t="s">
        <v>180</v>
      </c>
      <c r="N45" s="71" t="s">
        <v>182</v>
      </c>
      <c r="O45"/>
      <c r="P45"/>
      <c r="Q45"/>
      <c r="R45" t="s">
        <v>177</v>
      </c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 s="78" t="s">
        <v>180</v>
      </c>
      <c r="N46" s="71" t="s">
        <v>173</v>
      </c>
      <c r="O46"/>
      <c r="P46"/>
      <c r="Q46"/>
      <c r="R46" t="s">
        <v>178</v>
      </c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 s="78" t="s">
        <v>181</v>
      </c>
      <c r="N48" t="s">
        <v>175</v>
      </c>
      <c r="P48"/>
      <c r="Q48"/>
      <c r="R48" t="s">
        <v>179</v>
      </c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mergeCells count="35">
    <mergeCell ref="C8:G8"/>
    <mergeCell ref="C9:G9"/>
    <mergeCell ref="C5:D5"/>
    <mergeCell ref="E5:F5"/>
    <mergeCell ref="C6:G6"/>
    <mergeCell ref="C7:G7"/>
    <mergeCell ref="J11:L11"/>
    <mergeCell ref="J12:L12"/>
    <mergeCell ref="C14:G14"/>
    <mergeCell ref="J14:L14"/>
    <mergeCell ref="C15:G15"/>
    <mergeCell ref="C10:G10"/>
    <mergeCell ref="C13:G13"/>
    <mergeCell ref="C11:G11"/>
    <mergeCell ref="C12:G12"/>
    <mergeCell ref="N10:O10"/>
    <mergeCell ref="N11:O11"/>
    <mergeCell ref="N12:O12"/>
    <mergeCell ref="J5:L5"/>
    <mergeCell ref="N5:O5"/>
    <mergeCell ref="N6:O6"/>
    <mergeCell ref="N7:O7"/>
    <mergeCell ref="N8:O8"/>
    <mergeCell ref="J6:L6"/>
    <mergeCell ref="N9:O9"/>
    <mergeCell ref="J7:L7"/>
    <mergeCell ref="J8:L8"/>
    <mergeCell ref="J9:L9"/>
    <mergeCell ref="J10:L10"/>
    <mergeCell ref="J16:L16"/>
    <mergeCell ref="N13:O13"/>
    <mergeCell ref="N14:O14"/>
    <mergeCell ref="N15:O15"/>
    <mergeCell ref="J15:L15"/>
    <mergeCell ref="J13:L13"/>
  </mergeCells>
  <printOptions/>
  <pageMargins left="0.75" right="0.75" top="1.03" bottom="0.59" header="0.4921259845" footer="0.49212598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="70" zoomScaleNormal="70" zoomScalePageLayoutView="0" workbookViewId="0" topLeftCell="A1">
      <selection activeCell="R21" sqref="R21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5" width="6.8515625" style="3" customWidth="1"/>
    <col min="6" max="8" width="7.28125" style="3" customWidth="1"/>
    <col min="9" max="9" width="7.421875" style="3" customWidth="1"/>
    <col min="10" max="11" width="7.57421875" style="3" customWidth="1"/>
    <col min="12" max="13" width="8.140625" style="3" customWidth="1"/>
    <col min="14" max="14" width="6.140625" style="3" customWidth="1"/>
    <col min="15" max="15" width="7.00390625" style="3" customWidth="1"/>
    <col min="16" max="16" width="6.00390625" style="3" customWidth="1"/>
    <col min="17" max="17" width="7.28125" style="3" customWidth="1"/>
    <col min="18" max="18" width="8.00390625" style="3" customWidth="1"/>
    <col min="19" max="19" width="7.57421875" style="3" customWidth="1"/>
    <col min="20" max="20" width="7.140625" style="3" customWidth="1"/>
    <col min="21" max="22" width="7.00390625" style="3" customWidth="1"/>
    <col min="23" max="23" width="8.00390625" style="3" customWidth="1"/>
    <col min="24" max="24" width="7.28125" style="3" customWidth="1"/>
    <col min="25" max="25" width="6.7109375" style="3" customWidth="1"/>
    <col min="26" max="26" width="6.8515625" style="3" customWidth="1"/>
    <col min="27" max="16384" width="8.00390625" style="3" customWidth="1"/>
  </cols>
  <sheetData>
    <row r="1" spans="1:25" ht="15.75">
      <c r="A1" s="1" t="s">
        <v>103</v>
      </c>
      <c r="B1" s="2"/>
      <c r="C1" s="2"/>
      <c r="D1" s="2"/>
      <c r="E1" s="2"/>
      <c r="F1" s="2"/>
      <c r="G1" s="2"/>
      <c r="H1" s="2"/>
      <c r="I1" s="2"/>
      <c r="L1" s="2"/>
      <c r="M1" s="2"/>
      <c r="N1" s="1" t="s">
        <v>102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1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0</v>
      </c>
      <c r="T2" s="4">
        <v>39251</v>
      </c>
      <c r="U2" s="2"/>
      <c r="V2" s="2"/>
      <c r="W2" s="2"/>
      <c r="X2" s="2" t="s">
        <v>1</v>
      </c>
      <c r="Y2" s="4">
        <v>39251</v>
      </c>
    </row>
    <row r="3" spans="1:20" ht="11.25">
      <c r="A3" s="5"/>
      <c r="B3" s="6"/>
      <c r="C3" s="6"/>
      <c r="D3" s="6"/>
      <c r="E3" s="6"/>
      <c r="R3" s="6"/>
      <c r="T3" s="6"/>
    </row>
    <row r="4" spans="1:27" ht="12.75">
      <c r="A4" s="55" t="s">
        <v>124</v>
      </c>
      <c r="B4" s="8" t="s">
        <v>2</v>
      </c>
      <c r="C4" s="111" t="s">
        <v>3</v>
      </c>
      <c r="D4" s="107"/>
      <c r="E4" s="101"/>
      <c r="F4" s="111"/>
      <c r="G4" s="112"/>
      <c r="H4" s="107"/>
      <c r="I4" s="30"/>
      <c r="J4" s="30" t="s">
        <v>61</v>
      </c>
      <c r="K4" s="30"/>
      <c r="L4" s="30" t="s">
        <v>79</v>
      </c>
      <c r="M4" s="30"/>
      <c r="N4" s="111" t="s">
        <v>4</v>
      </c>
      <c r="O4" s="112"/>
      <c r="P4" s="107"/>
      <c r="Q4" s="7" t="s">
        <v>5</v>
      </c>
      <c r="R4" s="110" t="s">
        <v>128</v>
      </c>
      <c r="S4" s="110"/>
      <c r="T4"/>
      <c r="AA4" s="6"/>
    </row>
    <row r="5" spans="1:25" ht="12.75">
      <c r="A5" s="56" t="s">
        <v>126</v>
      </c>
      <c r="B5" s="38" t="s">
        <v>97</v>
      </c>
      <c r="C5" s="166" t="s">
        <v>83</v>
      </c>
      <c r="D5" s="167"/>
      <c r="E5" s="167"/>
      <c r="F5" s="167"/>
      <c r="G5" s="167"/>
      <c r="H5" s="167"/>
      <c r="I5" s="168"/>
      <c r="J5" s="37">
        <f aca="true" t="shared" si="0" ref="J5:J14">8*L5</f>
        <v>32</v>
      </c>
      <c r="K5" s="37"/>
      <c r="L5" s="37">
        <v>4</v>
      </c>
      <c r="M5" s="37"/>
      <c r="N5" s="179" t="s">
        <v>130</v>
      </c>
      <c r="O5" s="109"/>
      <c r="P5" s="132"/>
      <c r="Q5" s="23" t="s">
        <v>133</v>
      </c>
      <c r="R5" s="110"/>
      <c r="S5" s="110"/>
      <c r="T5"/>
      <c r="Y5" s="2" t="s">
        <v>133</v>
      </c>
    </row>
    <row r="6" spans="1:25" s="2" customFormat="1" ht="12.75">
      <c r="A6" s="56" t="s">
        <v>126</v>
      </c>
      <c r="B6" s="24" t="s">
        <v>98</v>
      </c>
      <c r="C6" s="169" t="s">
        <v>84</v>
      </c>
      <c r="D6" s="170"/>
      <c r="E6" s="170"/>
      <c r="F6" s="170"/>
      <c r="G6" s="170"/>
      <c r="H6" s="170"/>
      <c r="I6" s="171"/>
      <c r="J6" s="32">
        <f t="shared" si="0"/>
        <v>24</v>
      </c>
      <c r="K6" s="32"/>
      <c r="L6" s="32">
        <v>3</v>
      </c>
      <c r="M6" s="32"/>
      <c r="N6" s="123" t="s">
        <v>81</v>
      </c>
      <c r="O6" s="124"/>
      <c r="P6" s="125"/>
      <c r="Q6" s="58" t="s">
        <v>133</v>
      </c>
      <c r="R6" s="110"/>
      <c r="S6" s="110"/>
      <c r="T6"/>
      <c r="Y6" s="2" t="s">
        <v>133</v>
      </c>
    </row>
    <row r="7" spans="1:26" s="2" customFormat="1" ht="12.75">
      <c r="A7" s="56"/>
      <c r="B7" s="25" t="s">
        <v>99</v>
      </c>
      <c r="C7" s="160" t="s">
        <v>85</v>
      </c>
      <c r="D7" s="161"/>
      <c r="E7" s="161"/>
      <c r="F7" s="161"/>
      <c r="G7" s="161"/>
      <c r="H7" s="161"/>
      <c r="I7" s="162"/>
      <c r="J7" s="34">
        <f t="shared" si="0"/>
        <v>24</v>
      </c>
      <c r="K7" s="34"/>
      <c r="L7" s="34">
        <v>3</v>
      </c>
      <c r="M7" s="34"/>
      <c r="N7" s="123" t="s">
        <v>81</v>
      </c>
      <c r="O7" s="124"/>
      <c r="P7" s="125"/>
      <c r="Q7" s="59"/>
      <c r="R7" s="110"/>
      <c r="S7" s="110"/>
      <c r="T7"/>
      <c r="Z7" s="2" t="s">
        <v>133</v>
      </c>
    </row>
    <row r="8" spans="1:26" s="2" customFormat="1" ht="12.75">
      <c r="A8" s="56" t="s">
        <v>125</v>
      </c>
      <c r="B8" s="26" t="s">
        <v>80</v>
      </c>
      <c r="C8" s="163" t="s">
        <v>92</v>
      </c>
      <c r="D8" s="164"/>
      <c r="E8" s="164"/>
      <c r="F8" s="164"/>
      <c r="G8" s="164"/>
      <c r="H8" s="164"/>
      <c r="I8" s="165"/>
      <c r="J8" s="29">
        <f t="shared" si="0"/>
        <v>24</v>
      </c>
      <c r="K8" s="29"/>
      <c r="L8" s="29">
        <v>3</v>
      </c>
      <c r="M8" s="29"/>
      <c r="N8" s="172" t="s">
        <v>131</v>
      </c>
      <c r="O8" s="127"/>
      <c r="P8" s="128"/>
      <c r="Q8" s="60" t="s">
        <v>133</v>
      </c>
      <c r="R8" s="110"/>
      <c r="S8" s="110"/>
      <c r="T8"/>
      <c r="Z8" s="2" t="s">
        <v>133</v>
      </c>
    </row>
    <row r="9" spans="1:25" ht="12.75">
      <c r="A9" s="56"/>
      <c r="B9" s="39" t="s">
        <v>100</v>
      </c>
      <c r="C9" s="176" t="s">
        <v>86</v>
      </c>
      <c r="D9" s="177"/>
      <c r="E9" s="177"/>
      <c r="F9" s="177"/>
      <c r="G9" s="177"/>
      <c r="H9" s="177"/>
      <c r="I9" s="178"/>
      <c r="J9" s="35">
        <f t="shared" si="0"/>
        <v>24</v>
      </c>
      <c r="K9" s="35"/>
      <c r="L9" s="35">
        <v>3</v>
      </c>
      <c r="M9" s="35"/>
      <c r="N9" s="173"/>
      <c r="O9" s="174"/>
      <c r="P9" s="175"/>
      <c r="Q9" s="61"/>
      <c r="R9" s="110"/>
      <c r="S9" s="110"/>
      <c r="T9"/>
      <c r="Y9" s="2" t="s">
        <v>133</v>
      </c>
    </row>
    <row r="10" spans="1:25" ht="12.75">
      <c r="A10" s="56" t="s">
        <v>126</v>
      </c>
      <c r="B10" s="49" t="s">
        <v>82</v>
      </c>
      <c r="C10" s="142" t="s">
        <v>87</v>
      </c>
      <c r="D10" s="143"/>
      <c r="E10" s="143"/>
      <c r="F10" s="143"/>
      <c r="G10" s="143"/>
      <c r="H10" s="143"/>
      <c r="I10" s="144"/>
      <c r="J10" s="50">
        <f t="shared" si="0"/>
        <v>24</v>
      </c>
      <c r="K10" s="50"/>
      <c r="L10" s="50">
        <v>3</v>
      </c>
      <c r="M10" s="50"/>
      <c r="N10" s="148" t="s">
        <v>171</v>
      </c>
      <c r="O10" s="149"/>
      <c r="P10" s="150"/>
      <c r="Q10" s="62" t="s">
        <v>133</v>
      </c>
      <c r="R10" s="110"/>
      <c r="S10" s="110"/>
      <c r="T10"/>
      <c r="Y10" s="2" t="s">
        <v>133</v>
      </c>
    </row>
    <row r="11" spans="1:29" ht="12.75">
      <c r="A11" s="56"/>
      <c r="B11" s="40" t="s">
        <v>93</v>
      </c>
      <c r="C11" s="145" t="s">
        <v>88</v>
      </c>
      <c r="D11" s="146"/>
      <c r="E11" s="146"/>
      <c r="F11" s="146"/>
      <c r="G11" s="146"/>
      <c r="H11" s="146"/>
      <c r="I11" s="147"/>
      <c r="J11" s="36">
        <f t="shared" si="0"/>
        <v>24</v>
      </c>
      <c r="K11" s="36"/>
      <c r="L11" s="36">
        <v>3</v>
      </c>
      <c r="M11" s="36"/>
      <c r="N11" s="151" t="s">
        <v>26</v>
      </c>
      <c r="O11" s="152"/>
      <c r="P11" s="153"/>
      <c r="Q11" s="63" t="s">
        <v>133</v>
      </c>
      <c r="R11" s="110"/>
      <c r="S11" s="110"/>
      <c r="T11"/>
      <c r="Y11" s="2" t="s">
        <v>133</v>
      </c>
      <c r="AA11" s="2"/>
      <c r="AB11" s="2"/>
      <c r="AC11" s="2"/>
    </row>
    <row r="12" spans="1:26" s="2" customFormat="1" ht="12.75">
      <c r="A12" s="56"/>
      <c r="B12" s="42" t="s">
        <v>94</v>
      </c>
      <c r="C12" s="139" t="s">
        <v>89</v>
      </c>
      <c r="D12" s="140"/>
      <c r="E12" s="140"/>
      <c r="F12" s="140"/>
      <c r="G12" s="140"/>
      <c r="H12" s="140"/>
      <c r="I12" s="141"/>
      <c r="J12" s="51">
        <f t="shared" si="0"/>
        <v>24</v>
      </c>
      <c r="K12" s="51"/>
      <c r="L12" s="51">
        <v>3</v>
      </c>
      <c r="M12" s="51"/>
      <c r="N12" s="120"/>
      <c r="O12" s="121"/>
      <c r="P12" s="122"/>
      <c r="Q12" s="54"/>
      <c r="R12" s="116" t="s">
        <v>127</v>
      </c>
      <c r="S12" s="116"/>
      <c r="T12"/>
      <c r="Z12" s="2" t="s">
        <v>133</v>
      </c>
    </row>
    <row r="13" spans="1:26" s="2" customFormat="1" ht="12.75">
      <c r="A13" s="56"/>
      <c r="B13" s="52" t="s">
        <v>95</v>
      </c>
      <c r="C13" s="154" t="s">
        <v>90</v>
      </c>
      <c r="D13" s="155"/>
      <c r="E13" s="155"/>
      <c r="F13" s="155"/>
      <c r="G13" s="155"/>
      <c r="H13" s="155"/>
      <c r="I13" s="156"/>
      <c r="J13" s="31">
        <f t="shared" si="0"/>
        <v>24</v>
      </c>
      <c r="K13" s="31"/>
      <c r="L13" s="31">
        <v>3</v>
      </c>
      <c r="M13" s="31"/>
      <c r="N13" s="157" t="s">
        <v>132</v>
      </c>
      <c r="O13" s="158"/>
      <c r="P13" s="159"/>
      <c r="Q13" s="53"/>
      <c r="R13" s="116" t="s">
        <v>127</v>
      </c>
      <c r="S13" s="116"/>
      <c r="T13"/>
      <c r="Z13" s="2" t="s">
        <v>133</v>
      </c>
    </row>
    <row r="14" spans="1:29" ht="12.75">
      <c r="A14" s="56" t="s">
        <v>125</v>
      </c>
      <c r="B14" s="41" t="s">
        <v>96</v>
      </c>
      <c r="C14" s="133" t="s">
        <v>91</v>
      </c>
      <c r="D14" s="134"/>
      <c r="E14" s="134"/>
      <c r="F14" s="134"/>
      <c r="G14" s="134"/>
      <c r="H14" s="134"/>
      <c r="I14" s="135"/>
      <c r="J14" s="33">
        <f t="shared" si="0"/>
        <v>32</v>
      </c>
      <c r="K14" s="33"/>
      <c r="L14" s="33">
        <v>4</v>
      </c>
      <c r="M14" s="33"/>
      <c r="N14" s="117" t="s">
        <v>101</v>
      </c>
      <c r="O14" s="118"/>
      <c r="P14" s="119"/>
      <c r="Q14" s="64"/>
      <c r="R14" s="116" t="s">
        <v>127</v>
      </c>
      <c r="S14" s="116"/>
      <c r="T14"/>
      <c r="Z14" s="2" t="s">
        <v>133</v>
      </c>
      <c r="AA14" s="2"/>
      <c r="AB14" s="2"/>
      <c r="AC14" s="2"/>
    </row>
    <row r="15" ht="11.25">
      <c r="Z15" s="6"/>
    </row>
    <row r="16" spans="1:28" ht="12.75">
      <c r="A16" s="9"/>
      <c r="B16" s="19" t="s">
        <v>134</v>
      </c>
      <c r="C16" s="19" t="s">
        <v>135</v>
      </c>
      <c r="D16" s="19" t="s">
        <v>136</v>
      </c>
      <c r="E16" s="19"/>
      <c r="F16" s="19" t="s">
        <v>137</v>
      </c>
      <c r="G16" s="19"/>
      <c r="H16" s="19" t="s">
        <v>138</v>
      </c>
      <c r="I16" s="19" t="s">
        <v>139</v>
      </c>
      <c r="J16" s="19" t="s">
        <v>140</v>
      </c>
      <c r="K16" s="19"/>
      <c r="L16" s="19" t="s">
        <v>141</v>
      </c>
      <c r="M16" s="19"/>
      <c r="N16" s="19" t="s">
        <v>142</v>
      </c>
      <c r="O16" s="19" t="s">
        <v>143</v>
      </c>
      <c r="P16" s="19" t="s">
        <v>144</v>
      </c>
      <c r="Q16" s="19" t="s">
        <v>145</v>
      </c>
      <c r="R16" s="19" t="s">
        <v>146</v>
      </c>
      <c r="S16" s="19" t="s">
        <v>147</v>
      </c>
      <c r="T16" s="19" t="s">
        <v>148</v>
      </c>
      <c r="U16" s="19" t="s">
        <v>149</v>
      </c>
      <c r="V16" s="57"/>
      <c r="W16" s="57"/>
      <c r="X16" s="57" t="s">
        <v>129</v>
      </c>
      <c r="Y16"/>
      <c r="Z16"/>
      <c r="AA16"/>
      <c r="AB16"/>
    </row>
    <row r="17" spans="1:28" ht="12.75">
      <c r="A17" s="10"/>
      <c r="B17" s="14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69"/>
      <c r="N17"/>
      <c r="O17"/>
      <c r="P17"/>
      <c r="Q17" s="10"/>
      <c r="R17" s="10"/>
      <c r="S17" s="10"/>
      <c r="T17" s="10"/>
      <c r="U17" s="10"/>
      <c r="V17" s="69"/>
      <c r="W17" s="69"/>
      <c r="X17"/>
      <c r="Y17"/>
      <c r="Z17"/>
      <c r="AA17"/>
      <c r="AB17"/>
    </row>
    <row r="18" spans="1:28" ht="12.75">
      <c r="A18" s="27" t="s">
        <v>62</v>
      </c>
      <c r="B18" s="12" t="s">
        <v>230</v>
      </c>
      <c r="C18" s="12" t="s">
        <v>231</v>
      </c>
      <c r="D18" s="12" t="s">
        <v>232</v>
      </c>
      <c r="E18" s="12" t="s">
        <v>243</v>
      </c>
      <c r="F18" s="12" t="s">
        <v>233</v>
      </c>
      <c r="G18" s="12" t="s">
        <v>244</v>
      </c>
      <c r="H18" s="12" t="s">
        <v>150</v>
      </c>
      <c r="I18" s="12" t="s">
        <v>151</v>
      </c>
      <c r="J18" s="12" t="s">
        <v>234</v>
      </c>
      <c r="K18" s="12" t="s">
        <v>242</v>
      </c>
      <c r="L18" s="12" t="s">
        <v>235</v>
      </c>
      <c r="M18" s="12" t="s">
        <v>245</v>
      </c>
      <c r="N18" s="12" t="s">
        <v>152</v>
      </c>
      <c r="O18" s="12" t="s">
        <v>236</v>
      </c>
      <c r="P18" s="12" t="s">
        <v>153</v>
      </c>
      <c r="Q18" s="12" t="s">
        <v>237</v>
      </c>
      <c r="R18" s="12" t="s">
        <v>238</v>
      </c>
      <c r="S18" s="12" t="s">
        <v>239</v>
      </c>
      <c r="T18" s="12" t="s">
        <v>240</v>
      </c>
      <c r="U18" s="12" t="s">
        <v>257</v>
      </c>
      <c r="V18" s="113"/>
      <c r="W18" s="12" t="s">
        <v>258</v>
      </c>
      <c r="X18" s="46" t="s">
        <v>120</v>
      </c>
      <c r="Y18"/>
      <c r="Z18"/>
      <c r="AA18"/>
      <c r="AB18"/>
    </row>
    <row r="19" spans="1:28" ht="12.75">
      <c r="A19" s="10"/>
      <c r="B19" s="65"/>
      <c r="C19" s="66" t="s">
        <v>119</v>
      </c>
      <c r="D19" s="67"/>
      <c r="E19" s="67"/>
      <c r="F19" s="68"/>
      <c r="G19" s="68"/>
      <c r="H19" s="67"/>
      <c r="I19" s="66" t="s">
        <v>119</v>
      </c>
      <c r="J19"/>
      <c r="K19"/>
      <c r="L19" s="68"/>
      <c r="M19" s="68"/>
      <c r="N19" s="66" t="s">
        <v>119</v>
      </c>
      <c r="P19" s="48" t="s">
        <v>167</v>
      </c>
      <c r="Q19" s="68"/>
      <c r="W19" s="14"/>
      <c r="X19"/>
      <c r="Y19"/>
      <c r="Z19"/>
      <c r="AA19"/>
      <c r="AB19"/>
    </row>
    <row r="20" spans="1:28" ht="67.5">
      <c r="A20" s="15" t="s">
        <v>6</v>
      </c>
      <c r="B20" s="87" t="s">
        <v>208</v>
      </c>
      <c r="C20" s="48" t="s">
        <v>119</v>
      </c>
      <c r="D20" s="102" t="s">
        <v>259</v>
      </c>
      <c r="E20" s="102" t="s">
        <v>225</v>
      </c>
      <c r="F20" s="99" t="s">
        <v>223</v>
      </c>
      <c r="G20" s="102" t="s">
        <v>225</v>
      </c>
      <c r="H20" s="48" t="s">
        <v>119</v>
      </c>
      <c r="I20" s="48" t="s">
        <v>119</v>
      </c>
      <c r="J20" s="87" t="s">
        <v>208</v>
      </c>
      <c r="K20" s="102" t="s">
        <v>225</v>
      </c>
      <c r="L20" s="87" t="s">
        <v>208</v>
      </c>
      <c r="M20" s="102" t="s">
        <v>225</v>
      </c>
      <c r="N20" s="48" t="s">
        <v>119</v>
      </c>
      <c r="O20" s="87" t="s">
        <v>208</v>
      </c>
      <c r="P20" s="48" t="s">
        <v>9</v>
      </c>
      <c r="Q20" s="99" t="s">
        <v>260</v>
      </c>
      <c r="S20" s="97" t="s">
        <v>247</v>
      </c>
      <c r="T20" s="97" t="s">
        <v>247</v>
      </c>
      <c r="U20" s="97" t="s">
        <v>247</v>
      </c>
      <c r="V20" s="180"/>
      <c r="W20" s="97" t="s">
        <v>247</v>
      </c>
      <c r="X20" s="46" t="s">
        <v>114</v>
      </c>
      <c r="Y20"/>
      <c r="Z20"/>
      <c r="AA20"/>
      <c r="AB20"/>
    </row>
    <row r="21" spans="1:28" ht="45">
      <c r="A21" s="16" t="s">
        <v>8</v>
      </c>
      <c r="B21" s="87" t="s">
        <v>208</v>
      </c>
      <c r="C21" s="48" t="s">
        <v>119</v>
      </c>
      <c r="D21" s="102" t="s">
        <v>259</v>
      </c>
      <c r="E21" s="100" t="s">
        <v>226</v>
      </c>
      <c r="F21" s="99" t="s">
        <v>224</v>
      </c>
      <c r="G21" s="100" t="s">
        <v>226</v>
      </c>
      <c r="H21" s="48" t="s">
        <v>119</v>
      </c>
      <c r="I21" s="48" t="s">
        <v>119</v>
      </c>
      <c r="J21" s="87" t="s">
        <v>208</v>
      </c>
      <c r="K21" s="100" t="s">
        <v>226</v>
      </c>
      <c r="L21" s="87" t="s">
        <v>208</v>
      </c>
      <c r="M21" s="100" t="s">
        <v>226</v>
      </c>
      <c r="N21" s="48" t="s">
        <v>119</v>
      </c>
      <c r="O21" s="87" t="s">
        <v>208</v>
      </c>
      <c r="P21" s="48" t="s">
        <v>9</v>
      </c>
      <c r="Q21" s="97" t="s">
        <v>247</v>
      </c>
      <c r="S21" s="97" t="s">
        <v>247</v>
      </c>
      <c r="T21" s="97" t="s">
        <v>247</v>
      </c>
      <c r="U21" s="97" t="s">
        <v>247</v>
      </c>
      <c r="V21" s="180"/>
      <c r="W21" s="97" t="s">
        <v>247</v>
      </c>
      <c r="X21" s="46" t="s">
        <v>115</v>
      </c>
      <c r="Y21"/>
      <c r="Z21"/>
      <c r="AA21"/>
      <c r="AB21"/>
    </row>
    <row r="22" spans="1:28" ht="33.75">
      <c r="A22" s="16"/>
      <c r="B22" s="43"/>
      <c r="C22" s="48" t="s">
        <v>119</v>
      </c>
      <c r="D22" s="43"/>
      <c r="E22" s="43"/>
      <c r="F22" s="43"/>
      <c r="G22" s="43"/>
      <c r="H22" s="48" t="s">
        <v>119</v>
      </c>
      <c r="I22" s="48" t="s">
        <v>119</v>
      </c>
      <c r="J22" s="43"/>
      <c r="K22" s="43"/>
      <c r="L22" s="43"/>
      <c r="M22" s="43"/>
      <c r="N22" s="48" t="s">
        <v>119</v>
      </c>
      <c r="O22" s="43"/>
      <c r="P22" s="48" t="s">
        <v>168</v>
      </c>
      <c r="Q22" s="97" t="s">
        <v>247</v>
      </c>
      <c r="S22" s="97" t="s">
        <v>247</v>
      </c>
      <c r="T22" s="97" t="s">
        <v>247</v>
      </c>
      <c r="U22" s="97" t="s">
        <v>247</v>
      </c>
      <c r="V22" s="180"/>
      <c r="W22" s="97" t="s">
        <v>247</v>
      </c>
      <c r="X22" s="46" t="s">
        <v>187</v>
      </c>
      <c r="Y22"/>
      <c r="Z22"/>
      <c r="AA22"/>
      <c r="AB22"/>
    </row>
    <row r="23" spans="1:28" ht="33.75">
      <c r="A23" s="15" t="s">
        <v>10</v>
      </c>
      <c r="B23" s="87" t="s">
        <v>208</v>
      </c>
      <c r="C23" s="48" t="s">
        <v>119</v>
      </c>
      <c r="D23" s="99" t="s">
        <v>223</v>
      </c>
      <c r="E23" s="100" t="s">
        <v>225</v>
      </c>
      <c r="F23" s="99" t="s">
        <v>223</v>
      </c>
      <c r="G23" s="100" t="s">
        <v>225</v>
      </c>
      <c r="H23" s="48" t="s">
        <v>119</v>
      </c>
      <c r="I23" s="48" t="s">
        <v>119</v>
      </c>
      <c r="J23" s="87" t="s">
        <v>208</v>
      </c>
      <c r="K23" s="100" t="s">
        <v>225</v>
      </c>
      <c r="L23" s="87" t="s">
        <v>208</v>
      </c>
      <c r="M23" s="100" t="s">
        <v>225</v>
      </c>
      <c r="N23" s="48" t="s">
        <v>119</v>
      </c>
      <c r="O23" s="87" t="s">
        <v>208</v>
      </c>
      <c r="P23" s="48" t="s">
        <v>166</v>
      </c>
      <c r="Q23" s="97" t="s">
        <v>247</v>
      </c>
      <c r="S23" s="97" t="s">
        <v>247</v>
      </c>
      <c r="T23" s="97" t="s">
        <v>247</v>
      </c>
      <c r="U23" s="97" t="s">
        <v>247</v>
      </c>
      <c r="V23" s="180"/>
      <c r="W23" s="97" t="s">
        <v>247</v>
      </c>
      <c r="X23" s="46" t="s">
        <v>116</v>
      </c>
      <c r="Y23"/>
      <c r="Z23"/>
      <c r="AA23"/>
      <c r="AB23"/>
    </row>
    <row r="24" spans="1:28" ht="33.75">
      <c r="A24" s="16" t="s">
        <v>12</v>
      </c>
      <c r="B24" s="87" t="s">
        <v>208</v>
      </c>
      <c r="C24" s="48" t="s">
        <v>119</v>
      </c>
      <c r="D24" s="99" t="s">
        <v>224</v>
      </c>
      <c r="E24" s="100" t="s">
        <v>226</v>
      </c>
      <c r="F24" s="99" t="s">
        <v>224</v>
      </c>
      <c r="G24" s="100" t="s">
        <v>226</v>
      </c>
      <c r="H24" s="48" t="s">
        <v>119</v>
      </c>
      <c r="I24" s="48" t="s">
        <v>119</v>
      </c>
      <c r="J24" s="87" t="s">
        <v>208</v>
      </c>
      <c r="K24" s="100" t="s">
        <v>226</v>
      </c>
      <c r="L24" s="87" t="s">
        <v>208</v>
      </c>
      <c r="M24" s="100" t="s">
        <v>226</v>
      </c>
      <c r="N24" s="48" t="s">
        <v>119</v>
      </c>
      <c r="O24" s="87" t="s">
        <v>208</v>
      </c>
      <c r="P24" s="48" t="s">
        <v>169</v>
      </c>
      <c r="Q24" s="97" t="s">
        <v>247</v>
      </c>
      <c r="S24" s="97" t="s">
        <v>247</v>
      </c>
      <c r="T24" s="97" t="s">
        <v>247</v>
      </c>
      <c r="U24" s="97" t="s">
        <v>247</v>
      </c>
      <c r="V24" s="180"/>
      <c r="W24" s="97" t="s">
        <v>247</v>
      </c>
      <c r="X24" s="46"/>
      <c r="Y24"/>
      <c r="Z24"/>
      <c r="AA24"/>
      <c r="AB24"/>
    </row>
    <row r="25" spans="1:28" ht="33.75">
      <c r="A25" s="16" t="s">
        <v>14</v>
      </c>
      <c r="B25" s="87" t="s">
        <v>208</v>
      </c>
      <c r="C25" s="48" t="s">
        <v>119</v>
      </c>
      <c r="D25" s="99" t="s">
        <v>224</v>
      </c>
      <c r="E25" s="100" t="s">
        <v>241</v>
      </c>
      <c r="F25" s="99" t="s">
        <v>224</v>
      </c>
      <c r="G25" s="100" t="s">
        <v>241</v>
      </c>
      <c r="H25" s="48" t="s">
        <v>119</v>
      </c>
      <c r="I25" s="48" t="s">
        <v>119</v>
      </c>
      <c r="J25" s="87" t="s">
        <v>208</v>
      </c>
      <c r="K25" s="100" t="s">
        <v>241</v>
      </c>
      <c r="L25" s="87" t="s">
        <v>208</v>
      </c>
      <c r="M25" s="100" t="s">
        <v>241</v>
      </c>
      <c r="N25" s="48" t="s">
        <v>119</v>
      </c>
      <c r="P25" s="48" t="s">
        <v>164</v>
      </c>
      <c r="Q25" s="97" t="s">
        <v>247</v>
      </c>
      <c r="S25" s="97" t="s">
        <v>247</v>
      </c>
      <c r="T25" s="97" t="s">
        <v>247</v>
      </c>
      <c r="U25" s="97" t="s">
        <v>247</v>
      </c>
      <c r="V25" s="180"/>
      <c r="W25" s="97" t="s">
        <v>247</v>
      </c>
      <c r="X25" s="46" t="s">
        <v>113</v>
      </c>
      <c r="Y25"/>
      <c r="Z25"/>
      <c r="AA25"/>
      <c r="AB25"/>
    </row>
    <row r="26" spans="1:28" ht="12.75">
      <c r="A26" s="10"/>
      <c r="C26" s="48" t="s">
        <v>119</v>
      </c>
      <c r="F26" s="10"/>
      <c r="G26" s="10"/>
      <c r="H26" s="48" t="s">
        <v>119</v>
      </c>
      <c r="I26" s="48" t="s">
        <v>119</v>
      </c>
      <c r="J26" s="10"/>
      <c r="K26" s="10"/>
      <c r="L26" s="43"/>
      <c r="M26" s="43"/>
      <c r="N26" s="48" t="s">
        <v>119</v>
      </c>
      <c r="O26" s="10"/>
      <c r="P26" s="48" t="s">
        <v>165</v>
      </c>
      <c r="Q26" s="10"/>
      <c r="R26" s="10"/>
      <c r="S26" s="77"/>
      <c r="T26" s="77"/>
      <c r="U26" s="77"/>
      <c r="V26" s="69"/>
      <c r="W26" s="69"/>
      <c r="X26" s="47"/>
      <c r="Y26"/>
      <c r="Z26"/>
      <c r="AA26"/>
      <c r="AB26"/>
    </row>
    <row r="27" spans="1:28" ht="12.75">
      <c r="A27" s="27" t="s">
        <v>15</v>
      </c>
      <c r="B27" s="12" t="s">
        <v>154</v>
      </c>
      <c r="C27" s="12" t="s">
        <v>172</v>
      </c>
      <c r="D27" s="12" t="s">
        <v>155</v>
      </c>
      <c r="E27" s="12"/>
      <c r="F27" s="12"/>
      <c r="G27" s="12"/>
      <c r="H27" s="48" t="s">
        <v>119</v>
      </c>
      <c r="I27" s="48" t="s">
        <v>119</v>
      </c>
      <c r="J27" s="12" t="s">
        <v>156</v>
      </c>
      <c r="K27" s="12"/>
      <c r="L27" s="12" t="s">
        <v>157</v>
      </c>
      <c r="M27" s="12"/>
      <c r="N27" s="12" t="s">
        <v>220</v>
      </c>
      <c r="O27" s="12" t="s">
        <v>219</v>
      </c>
      <c r="P27" s="12" t="s">
        <v>158</v>
      </c>
      <c r="Q27" s="12" t="s">
        <v>159</v>
      </c>
      <c r="R27" s="12" t="s">
        <v>160</v>
      </c>
      <c r="S27" s="12" t="s">
        <v>161</v>
      </c>
      <c r="T27" s="12" t="s">
        <v>162</v>
      </c>
      <c r="U27" s="12" t="s">
        <v>163</v>
      </c>
      <c r="V27" s="113"/>
      <c r="W27" s="113"/>
      <c r="X27" s="46" t="s">
        <v>117</v>
      </c>
      <c r="Y27"/>
      <c r="Z27"/>
      <c r="AA27"/>
      <c r="AB27"/>
    </row>
    <row r="28" spans="1:28" ht="33.75">
      <c r="A28" s="17" t="s">
        <v>16</v>
      </c>
      <c r="B28" s="100" t="s">
        <v>225</v>
      </c>
      <c r="C28" s="98" t="s">
        <v>213</v>
      </c>
      <c r="D28" s="14"/>
      <c r="E28" s="100"/>
      <c r="F28" s="100"/>
      <c r="G28" s="100"/>
      <c r="H28" s="48" t="s">
        <v>119</v>
      </c>
      <c r="I28" s="48" t="s">
        <v>119</v>
      </c>
      <c r="J28" s="43"/>
      <c r="K28" s="100"/>
      <c r="L28" s="100"/>
      <c r="M28" s="100"/>
      <c r="N28" s="48" t="s">
        <v>119</v>
      </c>
      <c r="O28" s="98" t="s">
        <v>213</v>
      </c>
      <c r="P28" s="48" t="s">
        <v>11</v>
      </c>
      <c r="Q28" s="98" t="s">
        <v>213</v>
      </c>
      <c r="R28" s="100" t="s">
        <v>225</v>
      </c>
      <c r="S28" s="52"/>
      <c r="T28" s="43"/>
      <c r="U28" s="43"/>
      <c r="V28" s="70"/>
      <c r="W28" s="70"/>
      <c r="X28" s="46" t="s">
        <v>118</v>
      </c>
      <c r="Y28"/>
      <c r="Z28"/>
      <c r="AA28"/>
      <c r="AB28"/>
    </row>
    <row r="29" spans="1:28" ht="33.75">
      <c r="A29" s="18" t="s">
        <v>17</v>
      </c>
      <c r="B29" s="100" t="s">
        <v>226</v>
      </c>
      <c r="C29" s="98" t="s">
        <v>213</v>
      </c>
      <c r="D29" s="14"/>
      <c r="E29" s="100"/>
      <c r="F29" s="100"/>
      <c r="G29" s="100"/>
      <c r="H29" s="48" t="s">
        <v>119</v>
      </c>
      <c r="I29" s="48" t="s">
        <v>119</v>
      </c>
      <c r="J29" s="43"/>
      <c r="K29" s="100"/>
      <c r="L29" s="100"/>
      <c r="M29" s="100"/>
      <c r="N29" s="48" t="s">
        <v>119</v>
      </c>
      <c r="O29" s="98" t="s">
        <v>213</v>
      </c>
      <c r="P29" s="48" t="s">
        <v>13</v>
      </c>
      <c r="Q29" s="98" t="s">
        <v>213</v>
      </c>
      <c r="R29" s="100" t="s">
        <v>226</v>
      </c>
      <c r="S29" s="52"/>
      <c r="T29" s="43"/>
      <c r="U29" s="43"/>
      <c r="V29" s="70"/>
      <c r="W29" s="70"/>
      <c r="X29" s="46" t="s">
        <v>218</v>
      </c>
      <c r="Y29"/>
      <c r="Z29"/>
      <c r="AA29"/>
      <c r="AB29"/>
    </row>
    <row r="30" spans="1:28" ht="12.75">
      <c r="A30" s="18"/>
      <c r="B30" s="43"/>
      <c r="C30" s="43"/>
      <c r="D30" s="43"/>
      <c r="E30" s="43"/>
      <c r="F30" s="43"/>
      <c r="G30" s="43"/>
      <c r="H30" s="48" t="s">
        <v>119</v>
      </c>
      <c r="I30" s="48" t="s">
        <v>119</v>
      </c>
      <c r="J30" s="43"/>
      <c r="K30" s="43"/>
      <c r="L30" s="43"/>
      <c r="M30" s="43"/>
      <c r="N30" s="48" t="s">
        <v>119</v>
      </c>
      <c r="O30" s="43"/>
      <c r="P30" s="48" t="s">
        <v>13</v>
      </c>
      <c r="Q30" s="43"/>
      <c r="R30" s="43"/>
      <c r="S30" s="43"/>
      <c r="T30" s="43"/>
      <c r="U30" s="43"/>
      <c r="V30" s="70"/>
      <c r="W30" s="70"/>
      <c r="X30"/>
      <c r="Y30"/>
      <c r="Z30"/>
      <c r="AA30"/>
      <c r="AB30"/>
    </row>
    <row r="31" spans="1:28" ht="33.75">
      <c r="A31" s="17" t="s">
        <v>18</v>
      </c>
      <c r="B31" s="14"/>
      <c r="C31" s="98" t="s">
        <v>213</v>
      </c>
      <c r="D31" s="14"/>
      <c r="E31" s="102"/>
      <c r="F31" s="102"/>
      <c r="G31" s="14"/>
      <c r="H31" s="48" t="s">
        <v>119</v>
      </c>
      <c r="I31" s="48" t="s">
        <v>119</v>
      </c>
      <c r="J31" s="43"/>
      <c r="K31" s="100"/>
      <c r="L31" s="100"/>
      <c r="M31" s="100"/>
      <c r="N31" s="48" t="s">
        <v>119</v>
      </c>
      <c r="O31" s="98" t="s">
        <v>213</v>
      </c>
      <c r="P31" s="48" t="s">
        <v>169</v>
      </c>
      <c r="Q31" s="98" t="s">
        <v>213</v>
      </c>
      <c r="R31" s="43"/>
      <c r="S31" s="43"/>
      <c r="T31" s="43"/>
      <c r="U31" s="43"/>
      <c r="V31" s="70"/>
      <c r="W31" s="70"/>
      <c r="X31" s="46" t="s">
        <v>222</v>
      </c>
      <c r="Y31"/>
      <c r="Z31"/>
      <c r="AA31"/>
      <c r="AB31"/>
    </row>
    <row r="32" spans="1:28" ht="33.75">
      <c r="A32" s="17" t="s">
        <v>19</v>
      </c>
      <c r="B32" s="14"/>
      <c r="C32" s="98" t="s">
        <v>213</v>
      </c>
      <c r="D32" s="14"/>
      <c r="E32" s="102"/>
      <c r="F32" s="102"/>
      <c r="G32" s="14"/>
      <c r="H32" s="48" t="s">
        <v>119</v>
      </c>
      <c r="I32" s="48" t="s">
        <v>119</v>
      </c>
      <c r="J32" s="43"/>
      <c r="K32" s="100"/>
      <c r="L32" s="100"/>
      <c r="M32" s="100"/>
      <c r="N32" s="48" t="s">
        <v>119</v>
      </c>
      <c r="O32" s="98" t="s">
        <v>213</v>
      </c>
      <c r="P32" s="48" t="s">
        <v>9</v>
      </c>
      <c r="Q32" s="98" t="s">
        <v>213</v>
      </c>
      <c r="R32" s="43"/>
      <c r="S32" s="43"/>
      <c r="T32" s="43"/>
      <c r="U32" s="43"/>
      <c r="V32" s="70"/>
      <c r="W32" s="70"/>
      <c r="X32"/>
      <c r="Y32"/>
      <c r="Z32"/>
      <c r="AA32"/>
      <c r="AB32"/>
    </row>
    <row r="33" spans="1:28" ht="12.75">
      <c r="A33" s="20" t="s">
        <v>21</v>
      </c>
      <c r="B33" s="44"/>
      <c r="C33" s="44"/>
      <c r="D33" s="48"/>
      <c r="E33" s="48"/>
      <c r="F33" s="48"/>
      <c r="G33" s="48"/>
      <c r="H33" s="48" t="s">
        <v>119</v>
      </c>
      <c r="I33" s="48" t="s">
        <v>119</v>
      </c>
      <c r="J33" s="48"/>
      <c r="K33" s="48"/>
      <c r="L33" s="48"/>
      <c r="M33" s="48"/>
      <c r="N33" s="48" t="s">
        <v>119</v>
      </c>
      <c r="O33" s="44"/>
      <c r="P33" s="48" t="s">
        <v>13</v>
      </c>
      <c r="Q33" s="44"/>
      <c r="R33" s="44"/>
      <c r="S33" s="44"/>
      <c r="T33" s="44"/>
      <c r="U33" s="48"/>
      <c r="V33" s="114"/>
      <c r="W33" s="114"/>
      <c r="X33" s="46" t="s">
        <v>221</v>
      </c>
      <c r="Y33" t="s">
        <v>92</v>
      </c>
      <c r="Z33"/>
      <c r="AA33"/>
      <c r="AB33"/>
    </row>
    <row r="34" spans="1:28" ht="33.75">
      <c r="A34" s="17" t="s">
        <v>22</v>
      </c>
      <c r="B34" s="43"/>
      <c r="C34" s="98" t="s">
        <v>213</v>
      </c>
      <c r="E34" s="100"/>
      <c r="F34" s="100"/>
      <c r="G34" s="100"/>
      <c r="H34" s="48" t="s">
        <v>119</v>
      </c>
      <c r="I34" s="48" t="s">
        <v>119</v>
      </c>
      <c r="J34" s="100"/>
      <c r="K34" s="100"/>
      <c r="L34" s="100"/>
      <c r="M34" s="100"/>
      <c r="N34" s="48" t="s">
        <v>119</v>
      </c>
      <c r="O34" s="98" t="s">
        <v>213</v>
      </c>
      <c r="P34" s="48" t="s">
        <v>9</v>
      </c>
      <c r="Q34" s="98" t="s">
        <v>213</v>
      </c>
      <c r="R34" s="43"/>
      <c r="S34" s="43"/>
      <c r="T34" s="43"/>
      <c r="U34" s="43"/>
      <c r="V34" s="70"/>
      <c r="W34" s="70"/>
      <c r="Y34" s="104" t="s">
        <v>246</v>
      </c>
      <c r="Z34"/>
      <c r="AA34"/>
      <c r="AB34"/>
    </row>
    <row r="35" spans="1:28" ht="33.75">
      <c r="A35" s="17" t="s">
        <v>23</v>
      </c>
      <c r="B35" s="43"/>
      <c r="C35" s="98" t="s">
        <v>213</v>
      </c>
      <c r="E35" s="100"/>
      <c r="F35" s="100"/>
      <c r="G35" s="100"/>
      <c r="H35" s="48" t="s">
        <v>119</v>
      </c>
      <c r="I35" s="48" t="s">
        <v>119</v>
      </c>
      <c r="J35" s="100"/>
      <c r="K35" s="100"/>
      <c r="L35" s="100"/>
      <c r="M35" s="100"/>
      <c r="N35" s="48" t="s">
        <v>119</v>
      </c>
      <c r="O35" s="98" t="s">
        <v>213</v>
      </c>
      <c r="P35" s="48" t="s">
        <v>20</v>
      </c>
      <c r="Q35" s="98" t="s">
        <v>213</v>
      </c>
      <c r="R35" s="43"/>
      <c r="S35" s="43"/>
      <c r="T35" s="43"/>
      <c r="U35" s="43"/>
      <c r="V35" s="70"/>
      <c r="W35" s="70"/>
      <c r="X35"/>
      <c r="Y35"/>
      <c r="Z35"/>
      <c r="AA35"/>
      <c r="AB35"/>
    </row>
    <row r="36" spans="1:28" ht="12.75">
      <c r="A36" s="17"/>
      <c r="B36" s="43"/>
      <c r="C36" s="43"/>
      <c r="D36" s="43"/>
      <c r="E36" s="43"/>
      <c r="F36" s="43"/>
      <c r="G36" s="43"/>
      <c r="H36" s="48" t="s">
        <v>119</v>
      </c>
      <c r="I36" s="48" t="s">
        <v>119</v>
      </c>
      <c r="J36" s="43"/>
      <c r="K36" s="43"/>
      <c r="L36" s="43"/>
      <c r="M36" s="43"/>
      <c r="N36" s="48" t="s">
        <v>119</v>
      </c>
      <c r="O36" s="43"/>
      <c r="P36" s="48" t="s">
        <v>170</v>
      </c>
      <c r="Q36" s="43"/>
      <c r="R36" s="43"/>
      <c r="S36" s="43"/>
      <c r="U36" s="43"/>
      <c r="V36" s="70"/>
      <c r="W36" s="70"/>
      <c r="X36"/>
      <c r="Y36"/>
      <c r="Z36"/>
      <c r="AA36"/>
      <c r="AB36"/>
    </row>
    <row r="37" spans="1:28" ht="12.75">
      <c r="A37" s="17" t="s">
        <v>24</v>
      </c>
      <c r="B37" s="43"/>
      <c r="C37" s="43"/>
      <c r="D37" s="43"/>
      <c r="E37" s="43"/>
      <c r="F37" s="43"/>
      <c r="G37" s="43"/>
      <c r="H37" s="48" t="s">
        <v>119</v>
      </c>
      <c r="I37" s="48" t="s">
        <v>119</v>
      </c>
      <c r="J37" s="43"/>
      <c r="K37" s="43"/>
      <c r="L37" s="43"/>
      <c r="M37" s="103"/>
      <c r="N37" s="48" t="s">
        <v>119</v>
      </c>
      <c r="O37" s="52"/>
      <c r="P37" s="48" t="s">
        <v>20</v>
      </c>
      <c r="Q37" s="43"/>
      <c r="R37" s="43"/>
      <c r="S37" s="43"/>
      <c r="T37" s="43"/>
      <c r="U37" s="43"/>
      <c r="V37" s="70"/>
      <c r="W37" s="70"/>
      <c r="X37"/>
      <c r="Y37"/>
      <c r="Z37"/>
      <c r="AA37"/>
      <c r="AB37"/>
    </row>
    <row r="38" spans="1:28" ht="12.75">
      <c r="A38" s="17" t="s">
        <v>25</v>
      </c>
      <c r="B38" s="43"/>
      <c r="C38" s="43"/>
      <c r="D38" s="43"/>
      <c r="E38" s="43"/>
      <c r="F38" s="43"/>
      <c r="G38" s="43"/>
      <c r="H38" s="48" t="s">
        <v>119</v>
      </c>
      <c r="I38" s="48" t="s">
        <v>119</v>
      </c>
      <c r="J38" s="43"/>
      <c r="K38" s="43"/>
      <c r="L38" s="43"/>
      <c r="M38" s="103"/>
      <c r="N38" s="48" t="s">
        <v>119</v>
      </c>
      <c r="O38" s="52"/>
      <c r="P38" s="48"/>
      <c r="Q38" s="43"/>
      <c r="R38" s="43"/>
      <c r="S38" s="43"/>
      <c r="T38" s="43"/>
      <c r="U38" s="43"/>
      <c r="V38" s="70"/>
      <c r="W38" s="70"/>
      <c r="X38" t="s">
        <v>251</v>
      </c>
      <c r="Y38"/>
      <c r="Z38"/>
      <c r="AA38"/>
      <c r="AB38"/>
    </row>
    <row r="39" spans="1:28" ht="12.75">
      <c r="A39"/>
      <c r="B39">
        <v>7</v>
      </c>
      <c r="C39">
        <v>6</v>
      </c>
      <c r="D39">
        <v>5</v>
      </c>
      <c r="E39">
        <v>5</v>
      </c>
      <c r="F39">
        <v>5</v>
      </c>
      <c r="G39">
        <v>5</v>
      </c>
      <c r="H39"/>
      <c r="I39"/>
      <c r="J39">
        <v>5</v>
      </c>
      <c r="K39">
        <v>5</v>
      </c>
      <c r="L39">
        <v>5</v>
      </c>
      <c r="M39">
        <v>5</v>
      </c>
      <c r="N39"/>
      <c r="O39">
        <v>10</v>
      </c>
      <c r="P39"/>
      <c r="Q39">
        <v>11</v>
      </c>
      <c r="R39">
        <v>7</v>
      </c>
      <c r="S39">
        <v>5</v>
      </c>
      <c r="T39">
        <v>5</v>
      </c>
      <c r="U39">
        <v>4</v>
      </c>
      <c r="V39"/>
      <c r="W39"/>
      <c r="X39">
        <f>SUM(B39:U39)</f>
        <v>95</v>
      </c>
      <c r="Y39" t="s">
        <v>254</v>
      </c>
      <c r="Z39"/>
      <c r="AA39"/>
      <c r="AB39"/>
    </row>
    <row r="40" spans="14:25" ht="12.75">
      <c r="N40"/>
      <c r="P40" s="28"/>
      <c r="X40">
        <v>16</v>
      </c>
      <c r="Y40" s="106" t="s">
        <v>255</v>
      </c>
    </row>
    <row r="41" spans="24:25" ht="12.75">
      <c r="X41">
        <f>SUM(X39:X40)</f>
        <v>111</v>
      </c>
      <c r="Y41" s="2" t="s">
        <v>256</v>
      </c>
    </row>
    <row r="42" spans="1:2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>
        <v>16</v>
      </c>
      <c r="Y42" t="s">
        <v>252</v>
      </c>
    </row>
    <row r="43" spans="1:2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>
        <f>SUM(X41:X42)</f>
        <v>127</v>
      </c>
      <c r="Y43" t="s">
        <v>256</v>
      </c>
    </row>
    <row r="44" spans="1:2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>
        <v>13</v>
      </c>
      <c r="Y44" t="s">
        <v>253</v>
      </c>
    </row>
    <row r="45" spans="1:2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>
        <f>SUM(X43:X44)</f>
        <v>140</v>
      </c>
      <c r="Y45" t="s">
        <v>256</v>
      </c>
    </row>
    <row r="46" spans="1:2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</sheetData>
  <sheetProtection/>
  <mergeCells count="34">
    <mergeCell ref="R10:S10"/>
    <mergeCell ref="R11:S11"/>
    <mergeCell ref="R12:S12"/>
    <mergeCell ref="R13:S13"/>
    <mergeCell ref="R4:S4"/>
    <mergeCell ref="R5:S5"/>
    <mergeCell ref="R8:S8"/>
    <mergeCell ref="R9:S9"/>
    <mergeCell ref="R6:S6"/>
    <mergeCell ref="R7:S7"/>
    <mergeCell ref="N5:P5"/>
    <mergeCell ref="N4:P4"/>
    <mergeCell ref="N6:P6"/>
    <mergeCell ref="N7:P7"/>
    <mergeCell ref="R14:S14"/>
    <mergeCell ref="N11:P11"/>
    <mergeCell ref="N13:P13"/>
    <mergeCell ref="N14:P14"/>
    <mergeCell ref="N12:P12"/>
    <mergeCell ref="C4:D4"/>
    <mergeCell ref="F4:H4"/>
    <mergeCell ref="C5:I5"/>
    <mergeCell ref="C6:I6"/>
    <mergeCell ref="C13:I13"/>
    <mergeCell ref="C14:I14"/>
    <mergeCell ref="C9:I9"/>
    <mergeCell ref="C12:I12"/>
    <mergeCell ref="C10:I10"/>
    <mergeCell ref="C11:I11"/>
    <mergeCell ref="N10:P10"/>
    <mergeCell ref="C7:I7"/>
    <mergeCell ref="C8:I8"/>
    <mergeCell ref="N8:P8"/>
    <mergeCell ref="N9:P9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ktteku</cp:lastModifiedBy>
  <cp:lastPrinted>2008-03-13T14:59:48Z</cp:lastPrinted>
  <dcterms:created xsi:type="dcterms:W3CDTF">2007-04-02T14:16:32Z</dcterms:created>
  <dcterms:modified xsi:type="dcterms:W3CDTF">2008-03-13T15:14:31Z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