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3"/>
  </bookViews>
  <sheets>
    <sheet name="Syksy 06" sheetId="1" r:id="rId1"/>
    <sheet name="Kevät 07" sheetId="2" r:id="rId2"/>
    <sheet name="Syksy 07" sheetId="3" r:id="rId3"/>
    <sheet name="Kevät 08" sheetId="4" r:id="rId4"/>
  </sheets>
  <definedNames>
    <definedName name="dayCCD36B76_148538" localSheetId="2">'Syksy 07'!$H$43</definedName>
    <definedName name="dayCCD36B76_148545" localSheetId="2">'Syksy 07'!$H$46</definedName>
    <definedName name="dayCCD36B76_148552" localSheetId="2">'Syksy 07'!$H$49</definedName>
    <definedName name="dayCCD36B76_148559" localSheetId="2">'Syksy 07'!$H$52</definedName>
    <definedName name="dayCCD36B76_148561" localSheetId="2">'Syksy 07'!$H$55</definedName>
    <definedName name="dayCCD36B76_148568" localSheetId="2">'Syksy 07'!$H$58</definedName>
    <definedName name="dayCCD36B76_148600" localSheetId="2">'Syksy 07'!$H$61</definedName>
    <definedName name="dayCCD36B76_148603" localSheetId="2">'Syksy 07'!$H$64</definedName>
    <definedName name="dayCCD36B76_148607" localSheetId="2">'Syksy 07'!$H$67</definedName>
    <definedName name="dayCCD36B76_148608" localSheetId="2">'Syksy 07'!$H$70</definedName>
    <definedName name="dayCCD36B76_148610" localSheetId="2">'Syksy 07'!$H$74</definedName>
    <definedName name="dayCCD36B76_148614" localSheetId="2">'Syksy 07'!$H$77</definedName>
    <definedName name="dayCCD36B76_148617" localSheetId="2">'Syksy 07'!$H$80</definedName>
    <definedName name="dayCCD36B76_148621" localSheetId="2">'Syksy 07'!$H$83</definedName>
    <definedName name="dayCCD36B76_148622" localSheetId="2">'Syksy 07'!$H$87</definedName>
    <definedName name="dayCCD36B76_148624" localSheetId="2">'Syksy 07'!$H$91</definedName>
    <definedName name="dayCCD36B76_148628" localSheetId="2">'Syksy 07'!$H$94</definedName>
    <definedName name="dayCCD36B76_148629" localSheetId="2">'Syksy 07'!$H$97</definedName>
    <definedName name="dayCCD36B76_148635" localSheetId="2">'Syksy 07'!$H$100</definedName>
    <definedName name="dayCCD36B76_148638" localSheetId="2">'Syksy 07'!$H$103</definedName>
    <definedName name="_xlnm.Print_Area" localSheetId="1">'Kevät 07'!$A:$U</definedName>
    <definedName name="_xlnm.Print_Area" localSheetId="3">'Kevät 08'!$A:$U</definedName>
    <definedName name="_xlnm.Print_Area" localSheetId="0">'Syksy 06'!$A:$U</definedName>
    <definedName name="_xlnm.Print_Area" localSheetId="2">'Syksy 07'!$A:$U</definedName>
  </definedNames>
  <calcPr fullCalcOnLoad="1"/>
</workbook>
</file>

<file path=xl/sharedStrings.xml><?xml version="1.0" encoding="utf-8"?>
<sst xmlns="http://schemas.openxmlformats.org/spreadsheetml/2006/main" count="1446" uniqueCount="253">
  <si>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</si>
  <si>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</si>
  <si>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</si>
  <si>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</si>
  <si>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</si>
  <si>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</si>
  <si>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</si>
  <si>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</si>
  <si>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</si>
  <si>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</si>
  <si>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</si>
  <si>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</si>
  <si>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</si>
  <si>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</si>
  <si>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</si>
  <si>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</si>
  <si>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</si>
  <si>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</si>
  <si>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</si>
  <si>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</si>
  <si>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</si>
  <si>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</si>
  <si>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</si>
  <si>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</si>
  <si>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</si>
  <si>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</si>
  <si>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</si>
  <si>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</si>
  <si>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</si>
  <si>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</si>
  <si>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</si>
  <si>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</si>
  <si>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</si>
  <si>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</si>
  <si>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</si>
  <si>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</si>
  <si>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</si>
  <si>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</si>
  <si>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</si>
  <si>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</si>
  <si>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</si>
  <si>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</si>
  <si>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</si>
  <si>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</si>
  <si>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</si>
  <si>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</si>
  <si>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</si>
  <si>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</si>
  <si>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</si>
  <si>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</si>
  <si>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</si>
  <si>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</si>
  <si>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</si>
  <si>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</si>
  <si>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</si>
  <si>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</si>
  <si>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</si>
  <si>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</si>
  <si>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</si>
  <si>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</si>
  <si>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</si>
  <si>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</si>
  <si>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</si>
  <si>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</si>
  <si>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</si>
  <si>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</si>
  <si>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</si>
  <si>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</si>
  <si>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</si>
  <si>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</si>
  <si>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</si>
  <si>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</si>
  <si>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</si>
  <si>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</si>
  <si>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</si>
  <si>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</si>
  <si>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</si>
  <si>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</si>
  <si>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</si>
  <si>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</si>
  <si>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</si>
  <si>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</si>
  <si>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</si>
  <si>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</si>
  <si>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</si>
  <si>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</si>
  <si>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</si>
  <si>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</si>
  <si>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</si>
  <si>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</si>
  <si>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</si>
  <si>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</si>
  <si>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</si>
  <si>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</si>
  <si>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</si>
  <si>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</si>
  <si>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</si>
  <si>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</si>
  <si>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</si>
  <si>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</si>
  <si>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</si>
  <si>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</si>
  <si>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</si>
  <si>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</si>
  <si>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</si>
  <si>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</si>
  <si>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</si>
  <si>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</si>
  <si>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</si>
  <si>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</si>
  <si>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</si>
  <si>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</si>
  <si>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</si>
  <si>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</si>
  <si>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</si>
  <si>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</si>
  <si>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</si>
  <si>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</si>
  <si>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</si>
  <si>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</si>
  <si>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</si>
  <si>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</si>
  <si>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</si>
  <si>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</si>
  <si>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</si>
  <si>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</si>
  <si>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</si>
  <si>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</si>
  <si>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</si>
  <si>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</si>
  <si>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</si>
  <si>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</si>
  <si>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</si>
  <si>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</si>
  <si>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</si>
  <si>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</si>
  <si>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</si>
  <si>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</si>
  <si>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</si>
  <si>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</si>
  <si>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</si>
  <si>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</si>
  <si>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</si>
  <si>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</si>
  <si>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</si>
  <si>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</si>
  <si>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</si>
  <si>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</si>
  <si>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</si>
  <si>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</si>
  <si>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</si>
  <si>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</si>
  <si>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</si>
  <si>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</si>
  <si>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</si>
  <si>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</si>
  <si>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</si>
  <si>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</si>
  <si>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</si>
  <si>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</si>
  <si>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</si>
  <si>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</si>
  <si>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</si>
  <si>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</si>
  <si>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</si>
  <si>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</si>
  <si>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</si>
  <si>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</si>
  <si>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</si>
  <si>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</si>
  <si>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</si>
  <si>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</si>
  <si>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</si>
  <si>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</si>
  <si>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</si>
  <si>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</si>
  <si>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</si>
  <si>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</si>
  <si>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</si>
  <si>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</si>
  <si>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</si>
  <si>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</si>
  <si>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</si>
  <si>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</si>
  <si>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</si>
  <si>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</si>
  <si>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</si>
  <si>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</si>
  <si>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</si>
  <si>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</si>
  <si>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</si>
  <si>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</si>
  <si>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</si>
  <si>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</si>
  <si>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</si>
  <si>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</si>
  <si>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</si>
  <si>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</si>
  <si>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</si>
  <si>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</si>
  <si>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 Varis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</si>
  <si>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</si>
  <si>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</si>
  <si>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</si>
  <si>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</si>
  <si>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</si>
  <si>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</si>
  <si>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</si>
  <si>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</si>
  <si>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</si>
  <si>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</si>
  <si>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</si>
  <si>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</si>
  <si>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</si>
  <si>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</si>
  <si>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</si>
  <si>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</si>
  <si>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</si>
  <si>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</si>
  <si>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</si>
  <si>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</si>
  <si>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</si>
  <si>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</si>
  <si>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</si>
  <si>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</si>
  <si>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</si>
  <si>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</si>
  <si>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</si>
  <si>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</si>
  <si>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</si>
  <si>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</si>
  <si>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</si>
  <si>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</si>
  <si>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</si>
  <si>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</si>
  <si>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</si>
  <si>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</si>
  <si>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</si>
  <si>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</si>
  <si>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</si>
  <si>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</si>
  <si>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</si>
  <si>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Talon suunnittelun perusteet (jatkuu keväällä)</t>
  </si>
  <si>
    <t>ERB0012</t>
  </si>
  <si>
    <t>Talon suunnittelun perusteet</t>
  </si>
  <si>
    <t>A207</t>
  </si>
  <si>
    <t>Kemia 2 labrat</t>
  </si>
  <si>
    <t>KEM l.</t>
  </si>
  <si>
    <t>[6]</t>
  </si>
  <si>
    <t>[8]</t>
  </si>
  <si>
    <t>[20]</t>
  </si>
  <si>
    <t>[19]</t>
  </si>
  <si>
    <t xml:space="preserve">  (21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</si>
</sst>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</numFmts>
  <fonts count="12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6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/>
    </xf>
    <xf numFmtId="0" fontId="7" fillId="7" borderId="4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6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2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10" borderId="2" xfId="0" applyFill="1" applyBorder="1" applyAlignment="1">
      <alignment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>
      <alignment horizontal="left"/>
    </xf>
    <xf numFmtId="183" fontId="8" fillId="10" borderId="1" xfId="0" applyNumberFormat="1" applyFont="1" applyFill="1" applyBorder="1" applyAlignment="1">
      <alignment/>
    </xf>
    <xf numFmtId="0" fontId="8" fillId="1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8" borderId="4" xfId="0" applyFill="1" applyBorder="1" applyAlignment="1">
      <alignment/>
    </xf>
    <xf numFmtId="0" fontId="0" fillId="8" borderId="3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6" fillId="0" borderId="6" xfId="0" applyFont="1" applyBorder="1" applyAlignment="1">
      <alignment/>
    </xf>
    <xf numFmtId="0" fontId="0" fillId="3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6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9" borderId="7" xfId="0" applyFont="1" applyFill="1" applyBorder="1" applyAlignment="1">
      <alignment/>
    </xf>
    <xf numFmtId="0" fontId="6" fillId="0" borderId="6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16" fontId="6" fillId="10" borderId="1" xfId="0" applyNumberFormat="1" applyFont="1" applyFill="1" applyBorder="1" applyAlignment="1" quotePrefix="1">
      <alignment/>
    </xf>
    <xf numFmtId="191" fontId="6" fillId="10" borderId="1" xfId="0" applyNumberFormat="1" applyFont="1" applyFill="1" applyBorder="1" applyAlignment="1" quotePrefix="1">
      <alignment horizontal="center"/>
    </xf>
    <xf numFmtId="191" fontId="6" fillId="10" borderId="1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7" borderId="3" xfId="0" applyNumberFormat="1" applyFill="1" applyBorder="1" applyAlignment="1">
      <alignment horizontal="center"/>
    </xf>
    <xf numFmtId="49" fontId="0" fillId="11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center"/>
    </xf>
    <xf numFmtId="49" fontId="0" fillId="8" borderId="3" xfId="0" applyNumberFormat="1" applyFill="1" applyBorder="1" applyAlignment="1">
      <alignment horizontal="center"/>
    </xf>
    <xf numFmtId="49" fontId="0" fillId="10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49" fontId="0" fillId="6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10" borderId="2" xfId="0" applyNumberFormat="1" applyFill="1" applyBorder="1" applyAlignment="1">
      <alignment/>
    </xf>
    <xf numFmtId="49" fontId="0" fillId="10" borderId="1" xfId="0" applyNumberFormat="1" applyFill="1" applyBorder="1" applyAlignment="1">
      <alignment/>
    </xf>
    <xf numFmtId="49" fontId="6" fillId="10" borderId="1" xfId="0" applyNumberFormat="1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4" borderId="2" xfId="0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3" borderId="2" xfId="0" applyFont="1" applyFill="1" applyBorder="1" applyAlignment="1">
      <alignment/>
    </xf>
    <xf numFmtId="0" fontId="0" fillId="3" borderId="6" xfId="0" applyFill="1" applyBorder="1" applyAlignment="1">
      <alignment/>
    </xf>
    <xf numFmtId="0" fontId="7" fillId="4" borderId="2" xfId="0" applyFont="1" applyFill="1" applyBorder="1" applyAlignment="1">
      <alignment/>
    </xf>
    <xf numFmtId="0" fontId="0" fillId="4" borderId="6" xfId="0" applyFill="1" applyBorder="1" applyAlignment="1">
      <alignment/>
    </xf>
    <xf numFmtId="0" fontId="6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8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6" fillId="0" borderId="7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0" fillId="12" borderId="3" xfId="0" applyFont="1" applyFill="1" applyBorder="1" applyAlignment="1">
      <alignment horizontal="center"/>
    </xf>
    <xf numFmtId="0" fontId="0" fillId="12" borderId="3" xfId="0" applyFont="1" applyFill="1" applyBorder="1" applyAlignment="1">
      <alignment/>
    </xf>
    <xf numFmtId="0" fontId="7" fillId="12" borderId="4" xfId="0" applyFont="1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6" xfId="0" applyFont="1" applyFill="1" applyBorder="1" applyAlignment="1">
      <alignment/>
    </xf>
    <xf numFmtId="0" fontId="0" fillId="12" borderId="7" xfId="0" applyFont="1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8" xfId="0" applyFill="1" applyBorder="1" applyAlignment="1">
      <alignment/>
    </xf>
    <xf numFmtId="0" fontId="0" fillId="12" borderId="2" xfId="0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12" borderId="1" xfId="0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0" borderId="7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12" borderId="6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7" xfId="0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7" borderId="7" xfId="0" applyFill="1" applyBorder="1" applyAlignment="1">
      <alignment/>
    </xf>
    <xf numFmtId="0" fontId="0" fillId="8" borderId="7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6" borderId="7" xfId="0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191" fontId="6" fillId="10" borderId="2" xfId="0" applyNumberFormat="1" applyFont="1" applyFill="1" applyBorder="1" applyAlignment="1">
      <alignment horizontal="center"/>
    </xf>
    <xf numFmtId="49" fontId="8" fillId="10" borderId="2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0" fontId="0" fillId="0" borderId="2" xfId="0" applyNumberFormat="1" applyFill="1" applyBorder="1" applyAlignment="1">
      <alignment horizontal="left"/>
    </xf>
    <xf numFmtId="183" fontId="0" fillId="0" borderId="3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183" fontId="0" fillId="0" borderId="3" xfId="0" applyNumberFormat="1" applyFill="1" applyBorder="1" applyAlignment="1">
      <alignment horizontal="left"/>
    </xf>
    <xf numFmtId="49" fontId="0" fillId="0" borderId="7" xfId="0" applyNumberFormat="1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6" fillId="0" borderId="0" xfId="0" applyNumberFormat="1" applyFont="1" applyAlignment="1">
      <alignment/>
    </xf>
    <xf numFmtId="14" fontId="10" fillId="0" borderId="0" xfId="0" applyNumberFormat="1" applyFont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7" xfId="0" applyFill="1" applyBorder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7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213">
        <v>38945</v>
      </c>
      <c r="J1" s="213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28" sqref="A28:A38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213">
        <v>39121</v>
      </c>
      <c r="J1" s="213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216" t="s">
        <v>58</v>
      </c>
      <c r="Q5" s="217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218" t="s">
        <v>58</v>
      </c>
      <c r="Q6" s="219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220" t="s">
        <v>58</v>
      </c>
      <c r="Q7" s="221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220" t="s">
        <v>58</v>
      </c>
      <c r="Q8" s="221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222" t="s">
        <v>58</v>
      </c>
      <c r="Q9" s="223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224" t="s">
        <v>150</v>
      </c>
      <c r="Q10" s="225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226" t="s">
        <v>162</v>
      </c>
      <c r="Q11" s="227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228" t="s">
        <v>58</v>
      </c>
      <c r="Q12" s="229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214" t="s">
        <v>158</v>
      </c>
      <c r="Q13" s="215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R51" sqref="R51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213">
        <v>39246</v>
      </c>
      <c r="J1" s="213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233</v>
      </c>
      <c r="D5" s="123"/>
      <c r="E5" s="123"/>
      <c r="F5" s="123"/>
      <c r="G5" s="123"/>
      <c r="H5" s="123"/>
      <c r="I5" s="86" t="s">
        <v>220</v>
      </c>
      <c r="J5" s="77"/>
      <c r="K5" s="122">
        <v>6</v>
      </c>
      <c r="L5" s="192" t="s">
        <v>235</v>
      </c>
      <c r="M5" s="141" t="s">
        <v>219</v>
      </c>
      <c r="N5" s="123"/>
      <c r="O5" s="123"/>
      <c r="P5" s="77"/>
      <c r="Q5" s="75" t="s">
        <v>234</v>
      </c>
      <c r="R5" s="158" t="s">
        <v>224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226</v>
      </c>
      <c r="C6" s="127" t="s">
        <v>227</v>
      </c>
      <c r="D6" s="128"/>
      <c r="E6" s="128"/>
      <c r="F6" s="128"/>
      <c r="G6" s="128"/>
      <c r="H6" s="128"/>
      <c r="I6" s="87" t="s">
        <v>213</v>
      </c>
      <c r="J6" s="78"/>
      <c r="K6" s="133">
        <v>30</v>
      </c>
      <c r="L6" s="78"/>
      <c r="M6" s="197" t="s">
        <v>239</v>
      </c>
      <c r="N6" s="128"/>
      <c r="O6" s="128"/>
      <c r="P6" s="78"/>
      <c r="Q6" s="71" t="s">
        <v>58</v>
      </c>
      <c r="R6" s="151" t="s">
        <v>238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214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215</v>
      </c>
      <c r="N7" s="130"/>
      <c r="O7" s="130"/>
      <c r="P7" s="79"/>
      <c r="Q7" s="68" t="s">
        <v>58</v>
      </c>
      <c r="R7" s="152" t="s">
        <v>216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221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231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198" t="s">
        <v>252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243</v>
      </c>
      <c r="C10" s="24" t="s">
        <v>242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236</v>
      </c>
      <c r="M10" s="116" t="s">
        <v>222</v>
      </c>
      <c r="N10" s="25"/>
      <c r="O10" s="25"/>
      <c r="P10" s="25"/>
      <c r="Q10" s="72" t="s">
        <v>230</v>
      </c>
      <c r="R10" s="163" t="s">
        <v>223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229</v>
      </c>
      <c r="C11" s="29" t="s">
        <v>232</v>
      </c>
      <c r="D11" s="30"/>
      <c r="E11" s="30"/>
      <c r="F11" s="30"/>
      <c r="G11" s="30"/>
      <c r="H11" s="31"/>
      <c r="I11" s="90" t="s">
        <v>210</v>
      </c>
      <c r="J11" s="83"/>
      <c r="K11" s="138">
        <v>19</v>
      </c>
      <c r="L11" s="194" t="s">
        <v>237</v>
      </c>
      <c r="M11" s="63" t="s">
        <v>211</v>
      </c>
      <c r="N11" s="30"/>
      <c r="O11" s="30"/>
      <c r="P11" s="30"/>
      <c r="Q11" s="64" t="s">
        <v>158</v>
      </c>
      <c r="R11" s="164" t="s">
        <v>212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241</v>
      </c>
      <c r="D12" s="35"/>
      <c r="E12" s="35"/>
      <c r="F12" s="35"/>
      <c r="G12" s="35"/>
      <c r="H12" s="36"/>
      <c r="I12" s="117" t="s">
        <v>225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08'!X17</f>
        <v>221</v>
      </c>
      <c r="Y17">
        <f>'Kevät 08'!K15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208</v>
      </c>
      <c r="U18" s="94" t="s">
        <v>209</v>
      </c>
      <c r="X18" s="4">
        <f>X16+X17</f>
        <v>429</v>
      </c>
      <c r="Y18" s="4">
        <f>K14+'Kevät 08'!K15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225</v>
      </c>
      <c r="J19" s="101"/>
      <c r="K19" s="69" t="s">
        <v>172</v>
      </c>
      <c r="L19" s="101"/>
      <c r="M19" s="89" t="s">
        <v>174</v>
      </c>
      <c r="N19" s="90" t="s">
        <v>210</v>
      </c>
      <c r="O19" s="117" t="s">
        <v>225</v>
      </c>
      <c r="P19" s="90" t="s">
        <v>210</v>
      </c>
      <c r="Q19" s="117" t="s">
        <v>225</v>
      </c>
      <c r="R19" s="117" t="s">
        <v>225</v>
      </c>
      <c r="S19" s="103"/>
      <c r="T19" s="117" t="s">
        <v>225</v>
      </c>
      <c r="U19" s="202" t="s">
        <v>210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225</v>
      </c>
      <c r="J20" s="104"/>
      <c r="K20" s="69" t="s">
        <v>172</v>
      </c>
      <c r="L20" s="101"/>
      <c r="M20" s="89" t="s">
        <v>174</v>
      </c>
      <c r="N20" s="90" t="s">
        <v>210</v>
      </c>
      <c r="O20" s="117" t="s">
        <v>225</v>
      </c>
      <c r="P20" s="90" t="s">
        <v>210</v>
      </c>
      <c r="Q20" s="117" t="s">
        <v>225</v>
      </c>
      <c r="R20" s="90" t="s">
        <v>210</v>
      </c>
      <c r="S20" s="103"/>
      <c r="T20" s="117" t="s">
        <v>225</v>
      </c>
      <c r="U20" s="202" t="s">
        <v>210</v>
      </c>
    </row>
    <row r="21" spans="1:21" ht="5.25" customHeight="1">
      <c r="A21" s="51"/>
      <c r="B21" s="43"/>
      <c r="C21" s="105"/>
      <c r="D21" s="196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99"/>
      <c r="U21" s="191"/>
    </row>
    <row r="22" spans="1:21" ht="11.25">
      <c r="A22" s="45" t="s">
        <v>33</v>
      </c>
      <c r="B22" s="43"/>
      <c r="C22" s="69" t="s">
        <v>172</v>
      </c>
      <c r="D22" s="87" t="s">
        <v>213</v>
      </c>
      <c r="E22" s="177" t="s">
        <v>175</v>
      </c>
      <c r="F22" s="69" t="s">
        <v>172</v>
      </c>
      <c r="G22" s="177" t="s">
        <v>175</v>
      </c>
      <c r="H22" s="112" t="s">
        <v>221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213</v>
      </c>
      <c r="O22" s="87" t="s">
        <v>213</v>
      </c>
      <c r="P22" s="89" t="s">
        <v>174</v>
      </c>
      <c r="Q22" s="117" t="s">
        <v>225</v>
      </c>
      <c r="R22" s="90" t="s">
        <v>210</v>
      </c>
      <c r="S22" s="103"/>
      <c r="T22" s="117" t="s">
        <v>225</v>
      </c>
      <c r="U22" s="202" t="s">
        <v>210</v>
      </c>
    </row>
    <row r="23" spans="1:21" ht="11.25">
      <c r="A23" s="51" t="s">
        <v>34</v>
      </c>
      <c r="B23" s="43"/>
      <c r="C23" s="69" t="s">
        <v>172</v>
      </c>
      <c r="D23" s="87" t="s">
        <v>213</v>
      </c>
      <c r="E23" s="177" t="s">
        <v>175</v>
      </c>
      <c r="F23" s="87" t="s">
        <v>213</v>
      </c>
      <c r="G23" s="177" t="s">
        <v>175</v>
      </c>
      <c r="H23" s="112" t="s">
        <v>221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213</v>
      </c>
      <c r="O23" s="87" t="s">
        <v>213</v>
      </c>
      <c r="P23" s="89" t="s">
        <v>174</v>
      </c>
      <c r="Q23" s="89" t="s">
        <v>174</v>
      </c>
      <c r="R23" s="90" t="s">
        <v>210</v>
      </c>
      <c r="S23" s="108"/>
      <c r="T23" s="204" t="s">
        <v>173</v>
      </c>
      <c r="U23" s="202" t="s">
        <v>210</v>
      </c>
    </row>
    <row r="24" spans="1:21" ht="11.25">
      <c r="A24" s="51" t="s">
        <v>35</v>
      </c>
      <c r="B24" s="45"/>
      <c r="C24" s="69" t="s">
        <v>172</v>
      </c>
      <c r="D24" s="87" t="s">
        <v>213</v>
      </c>
      <c r="E24" s="177" t="s">
        <v>175</v>
      </c>
      <c r="F24" s="87" t="s">
        <v>213</v>
      </c>
      <c r="G24" s="177" t="s">
        <v>175</v>
      </c>
      <c r="H24" s="112" t="s">
        <v>221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213</v>
      </c>
      <c r="O24" s="87" t="s">
        <v>213</v>
      </c>
      <c r="P24" s="89" t="s">
        <v>174</v>
      </c>
      <c r="Q24" s="89" t="s">
        <v>174</v>
      </c>
      <c r="R24" s="90" t="s">
        <v>210</v>
      </c>
      <c r="S24" s="108"/>
      <c r="T24" s="204" t="s">
        <v>173</v>
      </c>
      <c r="U24" s="202" t="s">
        <v>210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0">
        <v>39094</v>
      </c>
      <c r="U26" s="94">
        <v>39101</v>
      </c>
    </row>
    <row r="27" spans="1:21" ht="11.25">
      <c r="A27" s="53" t="s">
        <v>37</v>
      </c>
      <c r="B27" s="43"/>
      <c r="C27" s="117" t="s">
        <v>225</v>
      </c>
      <c r="D27" s="69" t="s">
        <v>172</v>
      </c>
      <c r="E27" s="112" t="s">
        <v>221</v>
      </c>
      <c r="F27" s="177" t="s">
        <v>175</v>
      </c>
      <c r="G27" s="112" t="s">
        <v>221</v>
      </c>
      <c r="H27" s="177" t="s">
        <v>175</v>
      </c>
      <c r="I27" s="87" t="s">
        <v>213</v>
      </c>
      <c r="J27" s="101"/>
      <c r="K27" s="112" t="s">
        <v>221</v>
      </c>
      <c r="L27" s="110" t="s">
        <v>82</v>
      </c>
      <c r="M27" s="112" t="s">
        <v>221</v>
      </c>
      <c r="N27" s="87" t="s">
        <v>213</v>
      </c>
      <c r="O27" s="112" t="s">
        <v>221</v>
      </c>
      <c r="P27" s="117" t="s">
        <v>225</v>
      </c>
      <c r="Q27" s="90" t="s">
        <v>210</v>
      </c>
      <c r="R27" s="87" t="s">
        <v>213</v>
      </c>
      <c r="S27" s="103"/>
      <c r="T27" s="90" t="s">
        <v>210</v>
      </c>
      <c r="U27" s="203" t="s">
        <v>220</v>
      </c>
    </row>
    <row r="28" spans="1:21" ht="11.25">
      <c r="A28" s="54" t="s">
        <v>38</v>
      </c>
      <c r="B28" s="43"/>
      <c r="C28" s="117" t="s">
        <v>225</v>
      </c>
      <c r="D28" s="69" t="s">
        <v>172</v>
      </c>
      <c r="E28" s="112" t="s">
        <v>221</v>
      </c>
      <c r="F28" s="177" t="s">
        <v>175</v>
      </c>
      <c r="G28" s="112" t="s">
        <v>221</v>
      </c>
      <c r="H28" s="177" t="s">
        <v>175</v>
      </c>
      <c r="I28" s="87" t="s">
        <v>213</v>
      </c>
      <c r="J28" s="110" t="s">
        <v>78</v>
      </c>
      <c r="K28" s="112" t="s">
        <v>221</v>
      </c>
      <c r="L28" s="110" t="s">
        <v>79</v>
      </c>
      <c r="M28" s="112" t="s">
        <v>221</v>
      </c>
      <c r="N28" s="87" t="s">
        <v>213</v>
      </c>
      <c r="O28" s="112" t="s">
        <v>221</v>
      </c>
      <c r="P28" s="117" t="s">
        <v>225</v>
      </c>
      <c r="Q28" s="90" t="s">
        <v>210</v>
      </c>
      <c r="R28" s="87" t="s">
        <v>213</v>
      </c>
      <c r="S28" s="111" t="s">
        <v>80</v>
      </c>
      <c r="T28" s="90" t="s">
        <v>210</v>
      </c>
      <c r="U28" s="203" t="s">
        <v>220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199"/>
      <c r="U29" s="105"/>
    </row>
    <row r="30" spans="1:21" ht="11.25">
      <c r="A30" s="53" t="s">
        <v>39</v>
      </c>
      <c r="B30" s="43"/>
      <c r="C30" s="117" t="s">
        <v>225</v>
      </c>
      <c r="D30" s="69" t="s">
        <v>172</v>
      </c>
      <c r="E30" s="112" t="s">
        <v>221</v>
      </c>
      <c r="F30" s="177" t="s">
        <v>175</v>
      </c>
      <c r="G30" s="112" t="s">
        <v>221</v>
      </c>
      <c r="H30" s="117" t="s">
        <v>225</v>
      </c>
      <c r="I30" s="69" t="s">
        <v>172</v>
      </c>
      <c r="J30" s="110" t="s">
        <v>79</v>
      </c>
      <c r="K30" s="112" t="s">
        <v>221</v>
      </c>
      <c r="L30" s="110" t="s">
        <v>84</v>
      </c>
      <c r="M30" s="112" t="s">
        <v>221</v>
      </c>
      <c r="N30" s="117" t="s">
        <v>225</v>
      </c>
      <c r="O30" s="112" t="s">
        <v>221</v>
      </c>
      <c r="P30" s="117" t="s">
        <v>225</v>
      </c>
      <c r="Q30" s="87" t="s">
        <v>213</v>
      </c>
      <c r="R30" s="89" t="s">
        <v>174</v>
      </c>
      <c r="S30" s="111" t="s">
        <v>75</v>
      </c>
      <c r="T30" s="90" t="s">
        <v>210</v>
      </c>
      <c r="U30" s="117" t="s">
        <v>225</v>
      </c>
    </row>
    <row r="31" spans="1:21" ht="11.25">
      <c r="A31" s="55" t="s">
        <v>40</v>
      </c>
      <c r="B31" s="43"/>
      <c r="C31" s="117" t="s">
        <v>225</v>
      </c>
      <c r="D31" s="69" t="s">
        <v>172</v>
      </c>
      <c r="E31" s="112" t="s">
        <v>221</v>
      </c>
      <c r="F31" s="177" t="s">
        <v>175</v>
      </c>
      <c r="G31" s="112" t="s">
        <v>221</v>
      </c>
      <c r="H31" s="117" t="s">
        <v>225</v>
      </c>
      <c r="I31" s="69" t="s">
        <v>172</v>
      </c>
      <c r="J31" s="110" t="s">
        <v>79</v>
      </c>
      <c r="K31" s="87" t="s">
        <v>213</v>
      </c>
      <c r="L31" s="110" t="s">
        <v>86</v>
      </c>
      <c r="M31" s="112" t="s">
        <v>221</v>
      </c>
      <c r="N31" s="117" t="s">
        <v>225</v>
      </c>
      <c r="O31" s="69" t="s">
        <v>172</v>
      </c>
      <c r="P31" s="87" t="s">
        <v>213</v>
      </c>
      <c r="Q31" s="87" t="s">
        <v>213</v>
      </c>
      <c r="R31" s="89" t="s">
        <v>174</v>
      </c>
      <c r="S31" s="111" t="s">
        <v>81</v>
      </c>
      <c r="T31" s="90" t="s">
        <v>210</v>
      </c>
      <c r="U31" s="117" t="s">
        <v>225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1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221</v>
      </c>
      <c r="E33" s="87" t="s">
        <v>213</v>
      </c>
      <c r="F33" s="112" t="s">
        <v>221</v>
      </c>
      <c r="G33" s="69" t="s">
        <v>172</v>
      </c>
      <c r="H33" s="117" t="s">
        <v>225</v>
      </c>
      <c r="I33" s="177" t="s">
        <v>175</v>
      </c>
      <c r="J33" s="110" t="s">
        <v>74</v>
      </c>
      <c r="K33" s="87" t="s">
        <v>213</v>
      </c>
      <c r="L33" s="110" t="s">
        <v>85</v>
      </c>
      <c r="M33" s="117" t="s">
        <v>225</v>
      </c>
      <c r="N33" s="117" t="s">
        <v>225</v>
      </c>
      <c r="O33" s="69" t="s">
        <v>172</v>
      </c>
      <c r="P33" s="87" t="s">
        <v>213</v>
      </c>
      <c r="Q33" s="112" t="s">
        <v>221</v>
      </c>
      <c r="R33" s="86" t="s">
        <v>220</v>
      </c>
      <c r="S33" s="111" t="s">
        <v>81</v>
      </c>
      <c r="T33" s="86" t="s">
        <v>220</v>
      </c>
      <c r="U33" s="204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221</v>
      </c>
      <c r="E34" s="87" t="s">
        <v>213</v>
      </c>
      <c r="F34" s="112" t="s">
        <v>221</v>
      </c>
      <c r="G34" s="69" t="s">
        <v>172</v>
      </c>
      <c r="H34" s="87" t="s">
        <v>213</v>
      </c>
      <c r="I34" s="177" t="s">
        <v>175</v>
      </c>
      <c r="J34" s="110" t="s">
        <v>75</v>
      </c>
      <c r="K34" s="87" t="s">
        <v>213</v>
      </c>
      <c r="L34" s="110" t="s">
        <v>85</v>
      </c>
      <c r="M34" s="117" t="s">
        <v>225</v>
      </c>
      <c r="N34" s="89" t="s">
        <v>174</v>
      </c>
      <c r="O34" s="89" t="s">
        <v>174</v>
      </c>
      <c r="P34" s="87" t="s">
        <v>213</v>
      </c>
      <c r="Q34" s="112" t="s">
        <v>221</v>
      </c>
      <c r="R34" s="86" t="s">
        <v>220</v>
      </c>
      <c r="S34" s="103"/>
      <c r="T34" s="86" t="s">
        <v>220</v>
      </c>
      <c r="U34" s="204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221</v>
      </c>
      <c r="E36" s="69" t="s">
        <v>172</v>
      </c>
      <c r="F36" s="112" t="s">
        <v>221</v>
      </c>
      <c r="G36" s="69" t="s">
        <v>172</v>
      </c>
      <c r="H36" s="87" t="s">
        <v>213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225</v>
      </c>
      <c r="N36" s="89" t="s">
        <v>174</v>
      </c>
      <c r="O36" s="89" t="s">
        <v>174</v>
      </c>
      <c r="P36" s="204" t="s">
        <v>173</v>
      </c>
      <c r="Q36" s="112" t="s">
        <v>221</v>
      </c>
      <c r="R36" s="112" t="s">
        <v>221</v>
      </c>
      <c r="S36" s="103"/>
      <c r="T36" s="89" t="s">
        <v>174</v>
      </c>
      <c r="U36" s="204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221</v>
      </c>
      <c r="E37" s="69" t="s">
        <v>172</v>
      </c>
      <c r="F37" s="112" t="s">
        <v>221</v>
      </c>
      <c r="G37" s="69" t="s">
        <v>172</v>
      </c>
      <c r="H37" s="87" t="s">
        <v>213</v>
      </c>
      <c r="I37" s="177" t="s">
        <v>175</v>
      </c>
      <c r="J37" s="101"/>
      <c r="K37" s="177" t="s">
        <v>175</v>
      </c>
      <c r="L37" s="91" t="s">
        <v>84</v>
      </c>
      <c r="M37" s="117" t="s">
        <v>225</v>
      </c>
      <c r="N37" s="89" t="s">
        <v>174</v>
      </c>
      <c r="O37" s="89" t="s">
        <v>174</v>
      </c>
      <c r="P37" s="204" t="s">
        <v>173</v>
      </c>
      <c r="Q37" s="112" t="s">
        <v>221</v>
      </c>
      <c r="R37" s="112" t="s">
        <v>221</v>
      </c>
      <c r="S37" s="103"/>
      <c r="T37" s="89" t="s">
        <v>174</v>
      </c>
      <c r="U37" s="204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workbookViewId="0" topLeftCell="A1">
      <selection activeCell="I1" sqref="I1:J1"/>
    </sheetView>
  </sheetViews>
  <sheetFormatPr defaultColWidth="9.33203125" defaultRowHeight="11.25"/>
  <cols>
    <col min="1" max="1" width="12" style="0" customWidth="1"/>
    <col min="2" max="21" width="8.16015625" style="0" customWidth="1"/>
    <col min="24" max="24" width="4.16015625" style="0" bestFit="1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213">
        <v>39430</v>
      </c>
      <c r="J1" s="213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4" s="2" customFormat="1" ht="11.25">
      <c r="A5" s="7"/>
      <c r="B5" s="8" t="s">
        <v>166</v>
      </c>
      <c r="C5" s="141" t="s">
        <v>207</v>
      </c>
      <c r="D5" s="123"/>
      <c r="E5" s="123"/>
      <c r="F5" s="123"/>
      <c r="G5" s="123"/>
      <c r="H5" s="123"/>
      <c r="I5" s="86" t="s">
        <v>220</v>
      </c>
      <c r="J5" s="77"/>
      <c r="K5" s="122">
        <v>24</v>
      </c>
      <c r="L5" s="192" t="s">
        <v>248</v>
      </c>
      <c r="M5" s="141" t="s">
        <v>219</v>
      </c>
      <c r="N5" s="123"/>
      <c r="O5" s="123"/>
      <c r="P5" s="77"/>
      <c r="Q5" s="75" t="s">
        <v>234</v>
      </c>
      <c r="R5" s="158" t="s">
        <v>224</v>
      </c>
      <c r="S5" s="158"/>
      <c r="T5" s="158"/>
      <c r="U5" s="142"/>
      <c r="W5" s="212">
        <f aca="true" t="shared" si="0" ref="W5:W14">COUNTIF($C$20:$U$38,I5)</f>
        <v>24</v>
      </c>
      <c r="X5" s="2">
        <f aca="true" t="shared" si="1" ref="X5:X14">W5-K5</f>
        <v>0</v>
      </c>
    </row>
    <row r="6" spans="1:24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24</v>
      </c>
      <c r="L6" s="78"/>
      <c r="M6" s="197" t="s">
        <v>240</v>
      </c>
      <c r="N6" s="128"/>
      <c r="O6" s="128"/>
      <c r="P6" s="78"/>
      <c r="Q6" s="71" t="s">
        <v>230</v>
      </c>
      <c r="R6" s="151" t="s">
        <v>149</v>
      </c>
      <c r="S6" s="159"/>
      <c r="T6" s="159"/>
      <c r="U6" s="143"/>
      <c r="W6" s="212">
        <f t="shared" si="0"/>
        <v>24</v>
      </c>
      <c r="X6" s="2">
        <f t="shared" si="1"/>
        <v>0</v>
      </c>
    </row>
    <row r="7" spans="1:24" s="2" customFormat="1" ht="11.25">
      <c r="A7" s="9"/>
      <c r="B7" s="10" t="s">
        <v>192</v>
      </c>
      <c r="C7" s="127" t="s">
        <v>246</v>
      </c>
      <c r="D7" s="128"/>
      <c r="E7" s="128"/>
      <c r="F7" s="128"/>
      <c r="G7" s="128"/>
      <c r="H7" s="128"/>
      <c r="I7" s="87" t="s">
        <v>247</v>
      </c>
      <c r="J7" s="78"/>
      <c r="K7" s="133">
        <v>12</v>
      </c>
      <c r="L7" s="78"/>
      <c r="M7" s="197" t="s">
        <v>240</v>
      </c>
      <c r="N7" s="128"/>
      <c r="O7" s="128"/>
      <c r="P7" s="78"/>
      <c r="Q7" s="71" t="s">
        <v>230</v>
      </c>
      <c r="R7" s="151" t="s">
        <v>149</v>
      </c>
      <c r="S7" s="159"/>
      <c r="T7" s="159"/>
      <c r="U7" s="143"/>
      <c r="W7" s="212">
        <f>COUNTIF($C$20:$U$38,I7)</f>
        <v>12</v>
      </c>
      <c r="X7" s="2">
        <f t="shared" si="1"/>
        <v>0</v>
      </c>
    </row>
    <row r="8" spans="1:24" s="2" customFormat="1" ht="11.25">
      <c r="A8" s="11">
        <v>2</v>
      </c>
      <c r="B8" s="68" t="s">
        <v>194</v>
      </c>
      <c r="C8" s="129" t="s">
        <v>195</v>
      </c>
      <c r="D8" s="130"/>
      <c r="E8" s="130"/>
      <c r="F8" s="130"/>
      <c r="G8" s="130"/>
      <c r="H8" s="130"/>
      <c r="I8" s="69" t="s">
        <v>196</v>
      </c>
      <c r="J8" s="79"/>
      <c r="K8" s="134">
        <v>30</v>
      </c>
      <c r="L8" s="79"/>
      <c r="M8" s="124" t="s">
        <v>217</v>
      </c>
      <c r="N8" s="130"/>
      <c r="O8" s="130"/>
      <c r="P8" s="79"/>
      <c r="Q8" s="68" t="s">
        <v>58</v>
      </c>
      <c r="R8" s="152" t="s">
        <v>218</v>
      </c>
      <c r="S8" s="160"/>
      <c r="T8" s="160"/>
      <c r="U8" s="144"/>
      <c r="W8" s="212">
        <f t="shared" si="0"/>
        <v>30</v>
      </c>
      <c r="X8" s="2">
        <f t="shared" si="1"/>
        <v>0</v>
      </c>
    </row>
    <row r="9" spans="1:24" s="2" customFormat="1" ht="11.25">
      <c r="A9" s="12">
        <v>3</v>
      </c>
      <c r="B9" s="13" t="s">
        <v>197</v>
      </c>
      <c r="C9" s="14" t="s">
        <v>198</v>
      </c>
      <c r="D9" s="15"/>
      <c r="E9" s="15"/>
      <c r="F9" s="15"/>
      <c r="G9" s="15"/>
      <c r="H9" s="16"/>
      <c r="I9" s="112" t="s">
        <v>199</v>
      </c>
      <c r="J9" s="80"/>
      <c r="K9" s="135">
        <v>22</v>
      </c>
      <c r="L9" s="80"/>
      <c r="M9" s="114" t="s">
        <v>200</v>
      </c>
      <c r="N9" s="15"/>
      <c r="O9" s="15"/>
      <c r="P9" s="15"/>
      <c r="Q9" s="74" t="s">
        <v>158</v>
      </c>
      <c r="R9" s="161" t="s">
        <v>201</v>
      </c>
      <c r="S9" s="161"/>
      <c r="T9" s="161"/>
      <c r="U9" s="145"/>
      <c r="V9" s="65"/>
      <c r="W9" s="212">
        <f t="shared" si="0"/>
        <v>22</v>
      </c>
      <c r="X9" s="2">
        <f t="shared" si="1"/>
        <v>0</v>
      </c>
    </row>
    <row r="10" spans="1:24" s="2" customFormat="1" ht="11.25">
      <c r="A10" s="17"/>
      <c r="B10" s="18" t="s">
        <v>57</v>
      </c>
      <c r="C10" s="19" t="s">
        <v>167</v>
      </c>
      <c r="D10" s="20"/>
      <c r="E10" s="20"/>
      <c r="F10" s="20"/>
      <c r="G10" s="20"/>
      <c r="H10" s="21"/>
      <c r="I10" s="88" t="s">
        <v>173</v>
      </c>
      <c r="J10" s="81"/>
      <c r="K10" s="136">
        <v>13</v>
      </c>
      <c r="L10" s="198" t="s">
        <v>249</v>
      </c>
      <c r="M10" s="115" t="s">
        <v>98</v>
      </c>
      <c r="N10" s="20"/>
      <c r="O10" s="20"/>
      <c r="P10" s="20"/>
      <c r="Q10" s="73" t="s">
        <v>58</v>
      </c>
      <c r="R10" s="154" t="s">
        <v>105</v>
      </c>
      <c r="S10" s="162"/>
      <c r="T10" s="162"/>
      <c r="U10" s="146"/>
      <c r="V10" s="65"/>
      <c r="W10" s="212">
        <f t="shared" si="0"/>
        <v>13</v>
      </c>
      <c r="X10" s="2">
        <f t="shared" si="1"/>
        <v>0</v>
      </c>
    </row>
    <row r="11" spans="1:24" s="2" customFormat="1" ht="11.25">
      <c r="A11" s="22"/>
      <c r="B11" s="23" t="s">
        <v>243</v>
      </c>
      <c r="C11" s="24" t="s">
        <v>244</v>
      </c>
      <c r="D11" s="25"/>
      <c r="E11" s="25"/>
      <c r="F11" s="25"/>
      <c r="G11" s="25"/>
      <c r="H11" s="26"/>
      <c r="I11" s="89" t="s">
        <v>174</v>
      </c>
      <c r="J11" s="82"/>
      <c r="K11" s="137">
        <v>25</v>
      </c>
      <c r="L11" s="193" t="s">
        <v>250</v>
      </c>
      <c r="M11" s="116" t="s">
        <v>222</v>
      </c>
      <c r="N11" s="25"/>
      <c r="O11" s="25"/>
      <c r="P11" s="25"/>
      <c r="Q11" s="72" t="s">
        <v>245</v>
      </c>
      <c r="R11" s="163" t="s">
        <v>223</v>
      </c>
      <c r="S11" s="163"/>
      <c r="T11" s="163"/>
      <c r="U11" s="147"/>
      <c r="V11" s="65"/>
      <c r="W11" s="212">
        <f t="shared" si="0"/>
        <v>25</v>
      </c>
      <c r="X11" s="2">
        <f t="shared" si="1"/>
        <v>0</v>
      </c>
    </row>
    <row r="12" spans="1:24" s="2" customFormat="1" ht="11.25">
      <c r="A12" s="27"/>
      <c r="B12" s="64" t="s">
        <v>229</v>
      </c>
      <c r="C12" s="29" t="s">
        <v>206</v>
      </c>
      <c r="D12" s="30"/>
      <c r="E12" s="30"/>
      <c r="F12" s="30"/>
      <c r="G12" s="30"/>
      <c r="H12" s="31"/>
      <c r="I12" s="90" t="s">
        <v>210</v>
      </c>
      <c r="J12" s="83"/>
      <c r="K12" s="138">
        <v>16</v>
      </c>
      <c r="L12" s="194" t="s">
        <v>251</v>
      </c>
      <c r="M12" s="63" t="s">
        <v>211</v>
      </c>
      <c r="N12" s="30"/>
      <c r="O12" s="30"/>
      <c r="P12" s="30"/>
      <c r="Q12" s="64" t="s">
        <v>158</v>
      </c>
      <c r="R12" s="156" t="s">
        <v>212</v>
      </c>
      <c r="S12" s="164"/>
      <c r="T12" s="164"/>
      <c r="U12" s="148"/>
      <c r="V12" s="65"/>
      <c r="W12" s="212">
        <f t="shared" si="0"/>
        <v>16</v>
      </c>
      <c r="X12" s="2">
        <f t="shared" si="1"/>
        <v>0</v>
      </c>
    </row>
    <row r="13" spans="1:24" s="2" customFormat="1" ht="11.25">
      <c r="A13" s="32">
        <v>4</v>
      </c>
      <c r="B13" s="121" t="s">
        <v>228</v>
      </c>
      <c r="C13" s="34" t="s">
        <v>204</v>
      </c>
      <c r="D13" s="35"/>
      <c r="E13" s="35"/>
      <c r="F13" s="35"/>
      <c r="G13" s="35"/>
      <c r="H13" s="36"/>
      <c r="I13" s="117" t="s">
        <v>68</v>
      </c>
      <c r="J13" s="84"/>
      <c r="K13" s="139">
        <v>30</v>
      </c>
      <c r="L13" s="84"/>
      <c r="M13" s="118" t="s">
        <v>61</v>
      </c>
      <c r="N13" s="35"/>
      <c r="O13" s="35"/>
      <c r="P13" s="35"/>
      <c r="Q13" s="121" t="s">
        <v>158</v>
      </c>
      <c r="R13" s="157" t="s">
        <v>106</v>
      </c>
      <c r="S13" s="165"/>
      <c r="T13" s="165"/>
      <c r="U13" s="149"/>
      <c r="W13" s="212">
        <f t="shared" si="0"/>
        <v>30</v>
      </c>
      <c r="X13" s="2">
        <f t="shared" si="1"/>
        <v>0</v>
      </c>
    </row>
    <row r="14" spans="1:24" s="2" customFormat="1" ht="11.25">
      <c r="A14" s="166">
        <v>3</v>
      </c>
      <c r="B14" s="167" t="s">
        <v>202</v>
      </c>
      <c r="C14" s="168" t="s">
        <v>203</v>
      </c>
      <c r="D14" s="169"/>
      <c r="E14" s="169"/>
      <c r="F14" s="169"/>
      <c r="G14" s="169"/>
      <c r="H14" s="170"/>
      <c r="I14" s="177" t="s">
        <v>205</v>
      </c>
      <c r="J14" s="172"/>
      <c r="K14" s="171">
        <v>25</v>
      </c>
      <c r="L14" s="172"/>
      <c r="M14" s="173" t="s">
        <v>98</v>
      </c>
      <c r="N14" s="169"/>
      <c r="O14" s="169"/>
      <c r="P14" s="187"/>
      <c r="Q14" s="187" t="s">
        <v>58</v>
      </c>
      <c r="R14" s="174" t="s">
        <v>105</v>
      </c>
      <c r="S14" s="175"/>
      <c r="T14" s="175"/>
      <c r="U14" s="176"/>
      <c r="W14" s="212">
        <f t="shared" si="0"/>
        <v>25</v>
      </c>
      <c r="X14" s="2">
        <f t="shared" si="1"/>
        <v>0</v>
      </c>
    </row>
    <row r="15" spans="1:23" ht="11.25">
      <c r="A15" s="37">
        <f>SUM(A5:A14)</f>
        <v>14</v>
      </c>
      <c r="B15" s="38"/>
      <c r="C15" s="39"/>
      <c r="D15" s="40"/>
      <c r="E15" s="40"/>
      <c r="F15" s="40"/>
      <c r="G15" s="40"/>
      <c r="H15" s="41"/>
      <c r="I15" s="85"/>
      <c r="J15" s="85" t="s">
        <v>176</v>
      </c>
      <c r="K15" s="70">
        <f>SUM(K5:K14)</f>
        <v>221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W15" s="5">
        <f>SUM(W5:W14)</f>
        <v>221</v>
      </c>
    </row>
    <row r="16" spans="18:20" ht="11.25">
      <c r="R16" s="42"/>
      <c r="S16" s="42"/>
      <c r="T16" s="179"/>
    </row>
    <row r="17" spans="1:24" ht="11.25">
      <c r="A17" s="43"/>
      <c r="B17" s="43"/>
      <c r="C17" s="66" t="s">
        <v>126</v>
      </c>
      <c r="D17" s="66" t="s">
        <v>127</v>
      </c>
      <c r="E17" s="66" t="s">
        <v>128</v>
      </c>
      <c r="F17" s="66" t="s">
        <v>129</v>
      </c>
      <c r="G17" s="66" t="s">
        <v>130</v>
      </c>
      <c r="H17" s="66" t="s">
        <v>131</v>
      </c>
      <c r="I17" s="66" t="s">
        <v>132</v>
      </c>
      <c r="J17" s="66" t="s">
        <v>133</v>
      </c>
      <c r="K17" s="66" t="s">
        <v>134</v>
      </c>
      <c r="L17" s="66" t="s">
        <v>135</v>
      </c>
      <c r="M17" s="66" t="s">
        <v>136</v>
      </c>
      <c r="N17" s="66" t="s">
        <v>137</v>
      </c>
      <c r="O17" s="66" t="s">
        <v>138</v>
      </c>
      <c r="P17" s="66" t="s">
        <v>139</v>
      </c>
      <c r="Q17" s="66" t="s">
        <v>140</v>
      </c>
      <c r="R17" s="66" t="s">
        <v>141</v>
      </c>
      <c r="S17" s="66" t="s">
        <v>142</v>
      </c>
      <c r="T17" s="66" t="s">
        <v>143</v>
      </c>
      <c r="U17" s="66" t="s">
        <v>144</v>
      </c>
      <c r="X17">
        <f>17*13</f>
        <v>221</v>
      </c>
    </row>
    <row r="18" spans="1:2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</row>
    <row r="19" spans="1:21" s="4" customFormat="1" ht="11.25">
      <c r="A19" s="47" t="s">
        <v>29</v>
      </c>
      <c r="B19" s="47"/>
      <c r="C19" s="93">
        <v>39472</v>
      </c>
      <c r="D19" s="93">
        <v>39479</v>
      </c>
      <c r="E19" s="93">
        <v>39486</v>
      </c>
      <c r="F19" s="93">
        <v>39493</v>
      </c>
      <c r="G19" s="93">
        <v>39500</v>
      </c>
      <c r="H19" s="93">
        <v>39507</v>
      </c>
      <c r="I19" s="93">
        <v>39514</v>
      </c>
      <c r="J19" s="93">
        <v>39521</v>
      </c>
      <c r="K19" s="93">
        <v>39528</v>
      </c>
      <c r="L19" s="93">
        <v>39535</v>
      </c>
      <c r="M19" s="93">
        <v>39542</v>
      </c>
      <c r="N19" s="93">
        <v>39549</v>
      </c>
      <c r="O19" s="93">
        <v>39556</v>
      </c>
      <c r="P19" s="93">
        <v>39563</v>
      </c>
      <c r="Q19" s="93">
        <v>39570</v>
      </c>
      <c r="R19" s="93">
        <v>39577</v>
      </c>
      <c r="S19" s="93">
        <v>39584</v>
      </c>
      <c r="T19" s="94">
        <v>39225</v>
      </c>
      <c r="U19" s="94">
        <v>39232</v>
      </c>
    </row>
    <row r="20" spans="1:21" ht="11.25">
      <c r="A20" s="45" t="s">
        <v>30</v>
      </c>
      <c r="B20" s="45"/>
      <c r="C20" s="88" t="s">
        <v>173</v>
      </c>
      <c r="D20" s="211" t="s">
        <v>174</v>
      </c>
      <c r="E20" s="69" t="s">
        <v>196</v>
      </c>
      <c r="F20" s="211" t="s">
        <v>174</v>
      </c>
      <c r="G20" s="86" t="s">
        <v>220</v>
      </c>
      <c r="H20" s="86" t="s">
        <v>220</v>
      </c>
      <c r="I20" s="101"/>
      <c r="J20" s="86" t="s">
        <v>220</v>
      </c>
      <c r="K20" s="101"/>
      <c r="L20" s="86" t="s">
        <v>220</v>
      </c>
      <c r="M20" s="211" t="s">
        <v>174</v>
      </c>
      <c r="N20" s="117" t="s">
        <v>68</v>
      </c>
      <c r="O20" s="87" t="s">
        <v>247</v>
      </c>
      <c r="P20" s="117" t="s">
        <v>68</v>
      </c>
      <c r="Q20" s="117" t="s">
        <v>68</v>
      </c>
      <c r="R20" s="87" t="s">
        <v>247</v>
      </c>
      <c r="S20" s="117" t="s">
        <v>68</v>
      </c>
      <c r="T20" s="177" t="s">
        <v>205</v>
      </c>
      <c r="U20" s="210" t="s">
        <v>247</v>
      </c>
    </row>
    <row r="21" spans="1:21" ht="11.25">
      <c r="A21" s="51" t="s">
        <v>32</v>
      </c>
      <c r="B21" s="51"/>
      <c r="C21" s="88" t="s">
        <v>173</v>
      </c>
      <c r="D21" s="211" t="s">
        <v>174</v>
      </c>
      <c r="E21" s="69" t="s">
        <v>196</v>
      </c>
      <c r="F21" s="211" t="s">
        <v>174</v>
      </c>
      <c r="G21" s="86" t="s">
        <v>220</v>
      </c>
      <c r="H21" s="86" t="s">
        <v>220</v>
      </c>
      <c r="I21" s="104"/>
      <c r="J21" s="86" t="s">
        <v>220</v>
      </c>
      <c r="K21" s="104"/>
      <c r="L21" s="86" t="s">
        <v>220</v>
      </c>
      <c r="M21" s="211" t="s">
        <v>174</v>
      </c>
      <c r="N21" s="117" t="s">
        <v>68</v>
      </c>
      <c r="O21" s="87" t="s">
        <v>247</v>
      </c>
      <c r="P21" s="117" t="s">
        <v>68</v>
      </c>
      <c r="Q21" s="117" t="s">
        <v>68</v>
      </c>
      <c r="R21" s="87" t="s">
        <v>247</v>
      </c>
      <c r="S21" s="117" t="s">
        <v>68</v>
      </c>
      <c r="T21" s="177" t="s">
        <v>205</v>
      </c>
      <c r="U21" s="210" t="s">
        <v>247</v>
      </c>
    </row>
    <row r="22" spans="1:21" ht="6" customHeight="1">
      <c r="A22" s="51"/>
      <c r="B22" s="51"/>
      <c r="C22" s="105"/>
      <c r="D22" s="105"/>
      <c r="E22" s="105"/>
      <c r="F22" s="105"/>
      <c r="G22" s="105"/>
      <c r="H22" s="105"/>
      <c r="I22" s="104"/>
      <c r="J22" s="105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6"/>
      <c r="C23" s="86" t="s">
        <v>220</v>
      </c>
      <c r="D23" s="69" t="s">
        <v>196</v>
      </c>
      <c r="E23" s="90" t="s">
        <v>210</v>
      </c>
      <c r="F23" s="90" t="s">
        <v>210</v>
      </c>
      <c r="G23" s="88" t="s">
        <v>173</v>
      </c>
      <c r="H23" s="86" t="s">
        <v>220</v>
      </c>
      <c r="I23" s="104"/>
      <c r="J23" s="211" t="s">
        <v>174</v>
      </c>
      <c r="K23" s="104"/>
      <c r="L23" s="112" t="s">
        <v>199</v>
      </c>
      <c r="M23" s="117" t="s">
        <v>68</v>
      </c>
      <c r="N23" s="117" t="s">
        <v>68</v>
      </c>
      <c r="O23" s="69" t="s">
        <v>196</v>
      </c>
      <c r="P23" s="117" t="s">
        <v>68</v>
      </c>
      <c r="Q23" s="69" t="s">
        <v>196</v>
      </c>
      <c r="R23" s="177" t="s">
        <v>205</v>
      </c>
      <c r="S23" s="117" t="s">
        <v>68</v>
      </c>
      <c r="T23" s="177" t="s">
        <v>205</v>
      </c>
      <c r="U23" s="119" t="s">
        <v>68</v>
      </c>
    </row>
    <row r="24" spans="1:21" ht="11.25">
      <c r="A24" s="51" t="s">
        <v>34</v>
      </c>
      <c r="B24" s="205"/>
      <c r="C24" s="86" t="s">
        <v>220</v>
      </c>
      <c r="D24" s="69" t="s">
        <v>196</v>
      </c>
      <c r="E24" s="90" t="s">
        <v>210</v>
      </c>
      <c r="F24" s="90" t="s">
        <v>210</v>
      </c>
      <c r="G24" s="88" t="s">
        <v>173</v>
      </c>
      <c r="H24" s="88" t="s">
        <v>173</v>
      </c>
      <c r="I24" s="104"/>
      <c r="J24" s="211" t="s">
        <v>174</v>
      </c>
      <c r="K24" s="104"/>
      <c r="L24" s="112" t="s">
        <v>199</v>
      </c>
      <c r="M24" s="117" t="s">
        <v>68</v>
      </c>
      <c r="N24" s="117" t="s">
        <v>68</v>
      </c>
      <c r="O24" s="69" t="s">
        <v>196</v>
      </c>
      <c r="P24" s="117" t="s">
        <v>68</v>
      </c>
      <c r="Q24" s="69" t="s">
        <v>196</v>
      </c>
      <c r="R24" s="177" t="s">
        <v>205</v>
      </c>
      <c r="S24" s="87" t="s">
        <v>247</v>
      </c>
      <c r="T24" s="177" t="s">
        <v>205</v>
      </c>
      <c r="U24" s="119" t="s">
        <v>68</v>
      </c>
    </row>
    <row r="25" spans="1:21" ht="11.25">
      <c r="A25" s="51" t="s">
        <v>35</v>
      </c>
      <c r="B25" s="205"/>
      <c r="C25" s="86" t="s">
        <v>220</v>
      </c>
      <c r="D25" s="69" t="s">
        <v>196</v>
      </c>
      <c r="E25" s="90" t="s">
        <v>210</v>
      </c>
      <c r="F25" s="90" t="s">
        <v>210</v>
      </c>
      <c r="G25" s="88" t="s">
        <v>173</v>
      </c>
      <c r="H25" s="88" t="s">
        <v>173</v>
      </c>
      <c r="I25" s="109"/>
      <c r="J25" s="211" t="s">
        <v>174</v>
      </c>
      <c r="K25" s="109"/>
      <c r="L25" s="112" t="s">
        <v>199</v>
      </c>
      <c r="M25" s="117" t="s">
        <v>68</v>
      </c>
      <c r="N25" s="117" t="s">
        <v>68</v>
      </c>
      <c r="O25" s="69" t="s">
        <v>196</v>
      </c>
      <c r="P25" s="117" t="s">
        <v>68</v>
      </c>
      <c r="Q25" s="69" t="s">
        <v>196</v>
      </c>
      <c r="R25" s="177" t="s">
        <v>205</v>
      </c>
      <c r="S25" s="87" t="s">
        <v>247</v>
      </c>
      <c r="T25" s="177" t="s">
        <v>205</v>
      </c>
      <c r="U25" s="119" t="s">
        <v>68</v>
      </c>
    </row>
    <row r="26" spans="1:21" ht="6" customHeight="1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19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47"/>
      <c r="C27" s="93">
        <v>39473</v>
      </c>
      <c r="D27" s="93">
        <v>39480</v>
      </c>
      <c r="E27" s="93">
        <v>39487</v>
      </c>
      <c r="F27" s="93">
        <v>39494</v>
      </c>
      <c r="G27" s="93">
        <v>39501</v>
      </c>
      <c r="H27" s="93">
        <v>39508</v>
      </c>
      <c r="I27" s="93">
        <v>39515</v>
      </c>
      <c r="J27" s="93">
        <v>39522</v>
      </c>
      <c r="K27" s="93">
        <v>39163</v>
      </c>
      <c r="L27" s="93">
        <v>39536</v>
      </c>
      <c r="M27" s="93">
        <v>39177</v>
      </c>
      <c r="N27" s="93">
        <v>39550</v>
      </c>
      <c r="O27" s="93">
        <v>39557</v>
      </c>
      <c r="P27" s="93">
        <v>39564</v>
      </c>
      <c r="Q27" s="93">
        <v>39571</v>
      </c>
      <c r="R27" s="93">
        <v>39578</v>
      </c>
      <c r="S27" s="94">
        <v>39585</v>
      </c>
      <c r="T27" s="94">
        <v>39226</v>
      </c>
      <c r="U27" s="94">
        <v>39233</v>
      </c>
    </row>
    <row r="28" spans="1:21" ht="11.25">
      <c r="A28" s="53" t="s">
        <v>37</v>
      </c>
      <c r="B28" s="206"/>
      <c r="C28" s="87" t="s">
        <v>155</v>
      </c>
      <c r="D28" s="90" t="s">
        <v>210</v>
      </c>
      <c r="E28" s="86" t="s">
        <v>220</v>
      </c>
      <c r="F28" s="69" t="s">
        <v>196</v>
      </c>
      <c r="G28" s="211" t="s">
        <v>174</v>
      </c>
      <c r="H28" s="87" t="s">
        <v>155</v>
      </c>
      <c r="I28" s="101"/>
      <c r="J28" s="86" t="s">
        <v>220</v>
      </c>
      <c r="K28" s="101"/>
      <c r="L28" s="87" t="s">
        <v>155</v>
      </c>
      <c r="M28" s="112" t="s">
        <v>199</v>
      </c>
      <c r="N28" s="87" t="s">
        <v>155</v>
      </c>
      <c r="O28" s="112" t="s">
        <v>199</v>
      </c>
      <c r="P28" s="87" t="s">
        <v>155</v>
      </c>
      <c r="Q28" s="177" t="s">
        <v>205</v>
      </c>
      <c r="R28" s="69" t="s">
        <v>196</v>
      </c>
      <c r="S28" s="177" t="s">
        <v>205</v>
      </c>
      <c r="T28" s="69" t="s">
        <v>196</v>
      </c>
      <c r="U28" s="210" t="s">
        <v>247</v>
      </c>
    </row>
    <row r="29" spans="1:21" ht="11.25">
      <c r="A29" s="54" t="s">
        <v>38</v>
      </c>
      <c r="B29" s="207"/>
      <c r="C29" s="87" t="s">
        <v>155</v>
      </c>
      <c r="D29" s="90" t="s">
        <v>210</v>
      </c>
      <c r="E29" s="86" t="s">
        <v>220</v>
      </c>
      <c r="F29" s="69" t="s">
        <v>196</v>
      </c>
      <c r="G29" s="211" t="s">
        <v>174</v>
      </c>
      <c r="H29" s="87" t="s">
        <v>155</v>
      </c>
      <c r="I29" s="110" t="s">
        <v>83</v>
      </c>
      <c r="J29" s="86" t="s">
        <v>220</v>
      </c>
      <c r="K29" s="110" t="s">
        <v>82</v>
      </c>
      <c r="L29" s="87" t="s">
        <v>155</v>
      </c>
      <c r="M29" s="112" t="s">
        <v>199</v>
      </c>
      <c r="N29" s="87" t="s">
        <v>155</v>
      </c>
      <c r="O29" s="112" t="s">
        <v>199</v>
      </c>
      <c r="P29" s="87" t="s">
        <v>155</v>
      </c>
      <c r="Q29" s="177" t="s">
        <v>205</v>
      </c>
      <c r="R29" s="69" t="s">
        <v>196</v>
      </c>
      <c r="S29" s="177" t="s">
        <v>205</v>
      </c>
      <c r="T29" s="69" t="s">
        <v>196</v>
      </c>
      <c r="U29" s="210" t="s">
        <v>247</v>
      </c>
    </row>
    <row r="30" spans="1:21" ht="6" customHeight="1">
      <c r="A30" s="54"/>
      <c r="B30" s="54"/>
      <c r="C30" s="105"/>
      <c r="D30" s="105"/>
      <c r="E30" s="105"/>
      <c r="F30" s="105"/>
      <c r="G30" s="105"/>
      <c r="H30" s="105"/>
      <c r="I30" s="110" t="s">
        <v>85</v>
      </c>
      <c r="J30" s="105"/>
      <c r="K30" s="110" t="s">
        <v>84</v>
      </c>
      <c r="L30" s="105"/>
      <c r="M30" s="105"/>
      <c r="N30" s="105"/>
      <c r="O30" s="105"/>
      <c r="P30" s="105"/>
      <c r="Q30" s="105"/>
      <c r="R30" s="105"/>
      <c r="S30" s="105"/>
      <c r="U30" s="105"/>
    </row>
    <row r="31" spans="1:21" ht="11.25">
      <c r="A31" s="53" t="s">
        <v>39</v>
      </c>
      <c r="B31" s="206"/>
      <c r="C31" s="87" t="s">
        <v>155</v>
      </c>
      <c r="D31" s="90" t="s">
        <v>210</v>
      </c>
      <c r="E31" s="210" t="s">
        <v>155</v>
      </c>
      <c r="F31" s="69" t="s">
        <v>196</v>
      </c>
      <c r="G31" s="211" t="s">
        <v>174</v>
      </c>
      <c r="H31" s="87" t="s">
        <v>155</v>
      </c>
      <c r="I31" s="110" t="s">
        <v>85</v>
      </c>
      <c r="J31" s="87" t="s">
        <v>155</v>
      </c>
      <c r="K31" s="110" t="s">
        <v>84</v>
      </c>
      <c r="L31" s="87" t="s">
        <v>155</v>
      </c>
      <c r="M31" s="112" t="s">
        <v>199</v>
      </c>
      <c r="N31" s="87" t="s">
        <v>155</v>
      </c>
      <c r="O31" s="112" t="s">
        <v>199</v>
      </c>
      <c r="P31" s="87" t="s">
        <v>155</v>
      </c>
      <c r="Q31" s="177" t="s">
        <v>205</v>
      </c>
      <c r="R31" s="69" t="s">
        <v>196</v>
      </c>
      <c r="S31" s="177" t="s">
        <v>205</v>
      </c>
      <c r="T31" s="87" t="s">
        <v>247</v>
      </c>
      <c r="U31" s="119" t="s">
        <v>68</v>
      </c>
    </row>
    <row r="32" spans="1:21" ht="11.25">
      <c r="A32" s="55" t="s">
        <v>40</v>
      </c>
      <c r="B32" s="208"/>
      <c r="C32" s="87" t="s">
        <v>155</v>
      </c>
      <c r="D32" s="90" t="s">
        <v>210</v>
      </c>
      <c r="E32" s="210" t="s">
        <v>155</v>
      </c>
      <c r="F32" s="69" t="s">
        <v>196</v>
      </c>
      <c r="G32" s="211" t="s">
        <v>174</v>
      </c>
      <c r="H32" s="87" t="s">
        <v>155</v>
      </c>
      <c r="I32" s="110" t="s">
        <v>83</v>
      </c>
      <c r="J32" s="87" t="s">
        <v>155</v>
      </c>
      <c r="K32" s="110" t="s">
        <v>78</v>
      </c>
      <c r="L32" s="87" t="s">
        <v>155</v>
      </c>
      <c r="M32" s="112" t="s">
        <v>199</v>
      </c>
      <c r="N32" s="87" t="s">
        <v>155</v>
      </c>
      <c r="O32" s="112" t="s">
        <v>199</v>
      </c>
      <c r="P32" s="87" t="s">
        <v>155</v>
      </c>
      <c r="Q32" s="177" t="s">
        <v>205</v>
      </c>
      <c r="R32" s="117" t="s">
        <v>68</v>
      </c>
      <c r="S32" s="112" t="s">
        <v>199</v>
      </c>
      <c r="T32" s="87" t="s">
        <v>247</v>
      </c>
      <c r="U32" s="119" t="s">
        <v>68</v>
      </c>
    </row>
    <row r="33" spans="1:21" ht="11.25">
      <c r="A33" s="56" t="s">
        <v>41</v>
      </c>
      <c r="B33" s="56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10" t="s">
        <v>85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53"/>
      <c r="C34" s="211" t="s">
        <v>174</v>
      </c>
      <c r="D34" s="86" t="s">
        <v>220</v>
      </c>
      <c r="E34" s="90" t="s">
        <v>210</v>
      </c>
      <c r="F34" s="86" t="s">
        <v>220</v>
      </c>
      <c r="G34" s="88" t="s">
        <v>173</v>
      </c>
      <c r="H34" s="86" t="s">
        <v>220</v>
      </c>
      <c r="I34" s="110" t="s">
        <v>75</v>
      </c>
      <c r="J34" s="69" t="s">
        <v>196</v>
      </c>
      <c r="K34" s="110" t="s">
        <v>84</v>
      </c>
      <c r="L34" s="211" t="s">
        <v>174</v>
      </c>
      <c r="M34" s="177" t="s">
        <v>205</v>
      </c>
      <c r="N34" s="177" t="s">
        <v>205</v>
      </c>
      <c r="O34" s="211" t="s">
        <v>174</v>
      </c>
      <c r="P34" s="69" t="s">
        <v>196</v>
      </c>
      <c r="Q34" s="112" t="s">
        <v>199</v>
      </c>
      <c r="R34" s="117" t="s">
        <v>68</v>
      </c>
      <c r="S34" s="112" t="s">
        <v>199</v>
      </c>
      <c r="T34" s="117" t="s">
        <v>68</v>
      </c>
      <c r="U34" s="186" t="s">
        <v>205</v>
      </c>
    </row>
    <row r="35" spans="1:21" ht="11.25">
      <c r="A35" s="53" t="s">
        <v>44</v>
      </c>
      <c r="B35" s="53"/>
      <c r="C35" s="211" t="s">
        <v>174</v>
      </c>
      <c r="D35" s="86" t="s">
        <v>220</v>
      </c>
      <c r="E35" s="90" t="s">
        <v>210</v>
      </c>
      <c r="F35" s="86" t="s">
        <v>220</v>
      </c>
      <c r="G35" s="88" t="s">
        <v>173</v>
      </c>
      <c r="H35" s="86" t="s">
        <v>220</v>
      </c>
      <c r="I35" s="110" t="s">
        <v>74</v>
      </c>
      <c r="J35" s="69" t="s">
        <v>196</v>
      </c>
      <c r="K35" s="110" t="s">
        <v>85</v>
      </c>
      <c r="L35" s="211" t="s">
        <v>174</v>
      </c>
      <c r="M35" s="177" t="s">
        <v>205</v>
      </c>
      <c r="N35" s="177" t="s">
        <v>205</v>
      </c>
      <c r="O35" s="211" t="s">
        <v>174</v>
      </c>
      <c r="P35" s="69" t="s">
        <v>196</v>
      </c>
      <c r="Q35" s="112" t="s">
        <v>199</v>
      </c>
      <c r="R35" s="117" t="s">
        <v>68</v>
      </c>
      <c r="S35" s="112" t="s">
        <v>199</v>
      </c>
      <c r="T35" s="117" t="s">
        <v>68</v>
      </c>
      <c r="U35" s="186" t="s">
        <v>205</v>
      </c>
    </row>
    <row r="36" spans="1:21" ht="6" customHeight="1">
      <c r="A36" s="53"/>
      <c r="B36" s="53"/>
      <c r="C36" s="105"/>
      <c r="D36" s="105"/>
      <c r="E36" s="105"/>
      <c r="F36" s="209"/>
      <c r="G36" s="105"/>
      <c r="H36" s="105"/>
      <c r="I36" s="110" t="s">
        <v>75</v>
      </c>
      <c r="J36" s="105"/>
      <c r="K36" s="110" t="s">
        <v>86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53"/>
      <c r="C37" s="211" t="s">
        <v>174</v>
      </c>
      <c r="D37" s="88" t="s">
        <v>173</v>
      </c>
      <c r="E37" s="90" t="s">
        <v>210</v>
      </c>
      <c r="F37" s="90" t="s">
        <v>210</v>
      </c>
      <c r="G37" s="88" t="s">
        <v>173</v>
      </c>
      <c r="H37" s="86" t="s">
        <v>220</v>
      </c>
      <c r="I37" s="110" t="s">
        <v>76</v>
      </c>
      <c r="J37" s="69" t="s">
        <v>196</v>
      </c>
      <c r="K37" s="110" t="s">
        <v>146</v>
      </c>
      <c r="L37" s="211" t="s">
        <v>174</v>
      </c>
      <c r="M37" s="69" t="s">
        <v>196</v>
      </c>
      <c r="N37" s="177" t="s">
        <v>205</v>
      </c>
      <c r="O37" s="211" t="s">
        <v>174</v>
      </c>
      <c r="P37" s="69" t="s">
        <v>196</v>
      </c>
      <c r="Q37" s="112" t="s">
        <v>199</v>
      </c>
      <c r="R37" s="112" t="s">
        <v>199</v>
      </c>
      <c r="S37" s="112" t="s">
        <v>199</v>
      </c>
      <c r="T37" s="117" t="s">
        <v>68</v>
      </c>
      <c r="U37" s="186" t="s">
        <v>205</v>
      </c>
    </row>
    <row r="38" spans="1:21" ht="11.25">
      <c r="A38" s="53" t="s">
        <v>46</v>
      </c>
      <c r="B38" s="53"/>
      <c r="C38" s="211" t="s">
        <v>174</v>
      </c>
      <c r="D38" s="88" t="s">
        <v>173</v>
      </c>
      <c r="E38" s="90" t="s">
        <v>210</v>
      </c>
      <c r="F38" s="90" t="s">
        <v>210</v>
      </c>
      <c r="G38" s="88" t="s">
        <v>173</v>
      </c>
      <c r="H38" s="86" t="s">
        <v>220</v>
      </c>
      <c r="I38" s="110" t="s">
        <v>77</v>
      </c>
      <c r="J38" s="69" t="s">
        <v>196</v>
      </c>
      <c r="K38" s="110" t="s">
        <v>86</v>
      </c>
      <c r="L38" s="211" t="s">
        <v>174</v>
      </c>
      <c r="M38" s="69" t="s">
        <v>196</v>
      </c>
      <c r="N38" s="177" t="s">
        <v>205</v>
      </c>
      <c r="O38" s="211" t="s">
        <v>174</v>
      </c>
      <c r="P38" s="69" t="s">
        <v>196</v>
      </c>
      <c r="Q38" s="112" t="s">
        <v>199</v>
      </c>
      <c r="R38" s="112" t="s">
        <v>199</v>
      </c>
      <c r="S38" s="112" t="s">
        <v>199</v>
      </c>
      <c r="T38" s="117" t="s">
        <v>68</v>
      </c>
      <c r="U38" s="186" t="s">
        <v>205</v>
      </c>
    </row>
    <row r="39" spans="5:21" s="60" customFormat="1" ht="12.75">
      <c r="E39" s="61"/>
      <c r="M39" s="61"/>
      <c r="U39" s="58"/>
    </row>
    <row r="42" ht="12.75">
      <c r="D42" s="59"/>
    </row>
  </sheetData>
  <mergeCells count="1">
    <mergeCell ref="I1:J1"/>
  </mergeCells>
  <hyperlinks>
    <hyperlink ref="R12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kttuoju</cp:lastModifiedBy>
  <cp:lastPrinted>2007-11-06T09:43:58Z</cp:lastPrinted>
  <dcterms:created xsi:type="dcterms:W3CDTF">2005-10-13T13:04:04Z</dcterms:created>
  <dcterms:modified xsi:type="dcterms:W3CDTF">2007-12-14T10:14:59Z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