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00" windowWidth="15480" windowHeight="9135" activeTab="0"/>
  </bookViews>
  <sheets>
    <sheet name="Kevät 2006" sheetId="1" r:id="rId1"/>
  </sheets>
  <definedNames>
    <definedName name="_xlnm.Print_Area" localSheetId="0">'Kevät 2006'!$A$1:$O$58</definedName>
  </definedNames>
  <calcPr fullCalcOnLoad="1"/>
</workbook>
</file>

<file path=xl/sharedStrings.xml><?xml version="1.0" encoding="utf-8"?>
<sst xmlns="http://schemas.openxmlformats.org/spreadsheetml/2006/main" count="430" uniqueCount="99">
  <si>
    <t>vko</t>
  </si>
  <si>
    <t>MA</t>
  </si>
  <si>
    <t>17:00-17:45</t>
  </si>
  <si>
    <t>18:00-18:45</t>
  </si>
  <si>
    <t>tuntia</t>
  </si>
  <si>
    <t>18:45-19.30</t>
  </si>
  <si>
    <t>19:30-20:15</t>
  </si>
  <si>
    <t>20:15-21:00</t>
  </si>
  <si>
    <t>PE</t>
  </si>
  <si>
    <t>LA</t>
  </si>
  <si>
    <t>8:00-8:45</t>
  </si>
  <si>
    <t>8:45-9:30</t>
  </si>
  <si>
    <t>9:45-10:30</t>
  </si>
  <si>
    <t>10:30-11:15</t>
  </si>
  <si>
    <t>OPO</t>
  </si>
  <si>
    <t>11:45-12:30</t>
  </si>
  <si>
    <t>12:30-13:15</t>
  </si>
  <si>
    <t>13:30-14:15</t>
  </si>
  <si>
    <t>14:15-15:00</t>
  </si>
  <si>
    <t>15:00-15:45</t>
  </si>
  <si>
    <t>Aineet</t>
  </si>
  <si>
    <t>Lyh.</t>
  </si>
  <si>
    <t>h</t>
  </si>
  <si>
    <t>opettaja</t>
  </si>
  <si>
    <t>Luokka</t>
  </si>
  <si>
    <t>Makkonen Heikki</t>
  </si>
  <si>
    <t>Kuosmanen Keijo</t>
  </si>
  <si>
    <t>Eskelinen Kari</t>
  </si>
  <si>
    <t>Kuosmanen Matti</t>
  </si>
  <si>
    <t>Opintojen ohjaus</t>
  </si>
  <si>
    <t>A311</t>
  </si>
  <si>
    <t>YHTEENSÄ</t>
  </si>
  <si>
    <t xml:space="preserve"> V A P A A V A L I N T A I S E T: !!</t>
  </si>
  <si>
    <t>ov</t>
  </si>
  <si>
    <t>ETM4ST - syksy 2006 -kevät 2007</t>
  </si>
  <si>
    <t>Kaartinen Pekka</t>
  </si>
  <si>
    <t>Rakenteinen suunnittelu</t>
  </si>
  <si>
    <t>Windows-ohjelmointi</t>
  </si>
  <si>
    <t>Oliosuunnittelu</t>
  </si>
  <si>
    <t>Koistinen Jussi</t>
  </si>
  <si>
    <t>RAK</t>
  </si>
  <si>
    <t>WINO</t>
  </si>
  <si>
    <t>OLIOS</t>
  </si>
  <si>
    <t>THT</t>
  </si>
  <si>
    <t>Tiedonhallintatekniikka</t>
  </si>
  <si>
    <t>Tietokantapalvelimet</t>
  </si>
  <si>
    <t>SQL</t>
  </si>
  <si>
    <t>TKP</t>
  </si>
  <si>
    <t xml:space="preserve">Englanti  2 </t>
  </si>
  <si>
    <t>Englannin kieli 3</t>
  </si>
  <si>
    <t>Englannin kieli 4</t>
  </si>
  <si>
    <t>Tuotannon ohjaus</t>
  </si>
  <si>
    <t>Digitaalielektroniikka 2</t>
  </si>
  <si>
    <t>Elektroniikan työt 1</t>
  </si>
  <si>
    <t>Instrumentointitekniikka</t>
  </si>
  <si>
    <t>Automaatiotekniikan työt</t>
  </si>
  <si>
    <t>Tietoturva</t>
  </si>
  <si>
    <t>Internet-tekniikat</t>
  </si>
  <si>
    <t>Windows-verkot</t>
  </si>
  <si>
    <t>Linux-verkot</t>
  </si>
  <si>
    <t>MAT4S</t>
  </si>
  <si>
    <t>ENG2</t>
  </si>
  <si>
    <t>ENG3</t>
  </si>
  <si>
    <t>ENG4</t>
  </si>
  <si>
    <t>DIGI2</t>
  </si>
  <si>
    <t>ELE1</t>
  </si>
  <si>
    <t>INS</t>
  </si>
  <si>
    <t>xx</t>
  </si>
  <si>
    <t>AUT</t>
  </si>
  <si>
    <t>TTR</t>
  </si>
  <si>
    <t>INT</t>
  </si>
  <si>
    <t>WINV</t>
  </si>
  <si>
    <t>Kolehmainen Kalevi</t>
  </si>
  <si>
    <t>LINV</t>
  </si>
  <si>
    <t>Honkonen Veijo</t>
  </si>
  <si>
    <t>TUO</t>
  </si>
  <si>
    <t>Varis Pertti</t>
  </si>
  <si>
    <t>Unix-käyttöjärjestelmä</t>
  </si>
  <si>
    <t>UNIX</t>
  </si>
  <si>
    <t>Matematiikka 4S</t>
  </si>
  <si>
    <t>Ohjelmiston testaus ja laatu</t>
  </si>
  <si>
    <t>OHJT</t>
  </si>
  <si>
    <t>MAT4</t>
  </si>
  <si>
    <t>A216</t>
  </si>
  <si>
    <t>A216 (*)</t>
  </si>
  <si>
    <t>(*) 4.9.klo 20:een asti teorialuokassa A311</t>
  </si>
  <si>
    <t>D3002/A311</t>
  </si>
  <si>
    <t>D3002(Microteknia): 2.9, 22.9, 7.10, 6.11</t>
  </si>
  <si>
    <t>D3002(Microteknia): 11.11, 20.11, 9.12, 11.12, 15.12, 16.12</t>
  </si>
  <si>
    <t>E4004</t>
  </si>
  <si>
    <t>E4005</t>
  </si>
  <si>
    <t>E3004</t>
  </si>
  <si>
    <t>15.12. D3002 teorialuokka!</t>
  </si>
  <si>
    <t>7.10 teorialuokka D3002</t>
  </si>
  <si>
    <t>D3002(Microteknia): 30.9,14.10, 28.10</t>
  </si>
  <si>
    <t>HUOM! Microteknian tunnit merkitty sinisellä, Tekun tunnit valkealla taustavärillä!</t>
  </si>
  <si>
    <t>MAT</t>
  </si>
  <si>
    <t>HUOM! DIGI2: 5h pidetään ennalta sovittuna ylimääräisenä aikana</t>
  </si>
  <si>
    <t>HUOM! ELE1: 5h pidetään ennalta sovittuna ylimääräisenä aikana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</si>
</sst>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mk&quot;_ ;\-#,##0&quot; mk&quot;\ "/>
    <numFmt numFmtId="181" formatCode="#,##0&quot; mk&quot;_ ;[Red]\-#,##0&quot; mk&quot;\ "/>
    <numFmt numFmtId="182" formatCode="#,##0.00&quot; mk&quot;_ ;\-#,##0.00&quot; mk&quot;\ "/>
    <numFmt numFmtId="183" formatCode="#,##0.00&quot; mk&quot;_ ;[Red]\-#,##0.00&quot; mk&quot;\ "/>
    <numFmt numFmtId="184" formatCode="m/d/yy"/>
    <numFmt numFmtId="185" formatCode="m/d/yy\ h:mm"/>
    <numFmt numFmtId="186" formatCode="0&quot; tuntia    &quot;"/>
    <numFmt numFmtId="187" formatCode="d/m"/>
    <numFmt numFmtId="188" formatCode="0.0"/>
    <numFmt numFmtId="189" formatCode="0.00000"/>
    <numFmt numFmtId="190" formatCode="0.0000"/>
    <numFmt numFmtId="191" formatCode="0.000"/>
    <numFmt numFmtId="192" formatCode="[$-40B]d\.\ mmmm&quot;ta &quot;yyyy"/>
    <numFmt numFmtId="193" formatCode="[$-F400]h:mm:ss\ AM/PM"/>
    <numFmt numFmtId="194" formatCode="#,##0_ ;\-#,##0\ 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* #,##0_-;\-* #,##0_-;_-* &quot;-&quot;_-;_-@_-"/>
    <numFmt numFmtId="201" formatCode="_-&quot;£&quot;* #,##0.00_-;\-&quot;£&quot;* #,##0.00_-;_-&quot;£&quot;* &quot;-&quot;??_-;_-@_-"/>
    <numFmt numFmtId="202" formatCode="_-* #,##0.00_-;\-* #,##0.00_-;_-* &quot;-&quot;??_-;_-@_-"/>
    <numFmt numFmtId="203" formatCode="[$-809]dd\ mmmm\ yyyy"/>
    <numFmt numFmtId="204" formatCode="d\.m\.;@"/>
    <numFmt numFmtId="205" formatCode="0_ ;[Red]\-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name val="MS Sans Serif"/>
      <family val="0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>
        <bgColor indexed="13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center"/>
    </xf>
    <xf numFmtId="204" fontId="0" fillId="0" borderId="8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204" fontId="0" fillId="0" borderId="12" xfId="0" applyNumberForma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4" fillId="2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4" borderId="9" xfId="0" applyFill="1" applyBorder="1" applyAlignment="1">
      <alignment/>
    </xf>
    <xf numFmtId="188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188" fontId="0" fillId="0" borderId="9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8" fontId="4" fillId="2" borderId="9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9" xfId="0" applyFont="1" applyFill="1" applyBorder="1" applyAlignment="1">
      <alignment/>
    </xf>
    <xf numFmtId="0" fontId="3" fillId="0" borderId="13" xfId="0" applyFont="1" applyBorder="1" applyAlignment="1">
      <alignment/>
    </xf>
    <xf numFmtId="188" fontId="0" fillId="0" borderId="14" xfId="0" applyNumberFormat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left"/>
    </xf>
    <xf numFmtId="188" fontId="0" fillId="0" borderId="0" xfId="0" applyNumberFormat="1" applyBorder="1" applyAlignment="1">
      <alignment/>
    </xf>
    <xf numFmtId="188" fontId="0" fillId="0" borderId="0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21" applyFont="1" applyFill="1">
      <alignment/>
      <protection/>
    </xf>
    <xf numFmtId="0" fontId="5" fillId="0" borderId="0" xfId="21" applyFill="1">
      <alignment/>
      <protection/>
    </xf>
    <xf numFmtId="0" fontId="5" fillId="0" borderId="0" xfId="21" applyFill="1" applyAlignment="1">
      <alignment vertical="top"/>
      <protection/>
    </xf>
    <xf numFmtId="0" fontId="5" fillId="0" borderId="0" xfId="21" applyFill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188" fontId="6" fillId="0" borderId="9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204" fontId="0" fillId="0" borderId="20" xfId="0" applyNumberFormat="1" applyBorder="1" applyAlignment="1">
      <alignment horizontal="center"/>
    </xf>
    <xf numFmtId="204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3" fillId="0" borderId="9" xfId="0" applyFont="1" applyFill="1" applyBorder="1" applyAlignment="1">
      <alignment/>
    </xf>
    <xf numFmtId="204" fontId="0" fillId="0" borderId="20" xfId="0" applyNumberFormat="1" applyFill="1" applyBorder="1" applyAlignment="1">
      <alignment horizontal="center"/>
    </xf>
    <xf numFmtId="0" fontId="0" fillId="6" borderId="9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7" borderId="12" xfId="0" applyFill="1" applyBorder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3" borderId="12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763-1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5"/>
  <sheetViews>
    <sheetView tabSelected="1" zoomScale="75" zoomScaleNormal="75" workbookViewId="0" topLeftCell="A1">
      <selection activeCell="B25" sqref="B25"/>
    </sheetView>
  </sheetViews>
  <sheetFormatPr defaultColWidth="9.140625" defaultRowHeight="12.75" outlineLevelRow="1"/>
  <cols>
    <col min="1" max="1" width="10.57421875" style="1" customWidth="1"/>
    <col min="2" max="2" width="6.421875" style="0" customWidth="1"/>
    <col min="3" max="3" width="6.00390625" style="0" customWidth="1"/>
    <col min="4" max="5" width="6.140625" style="0" customWidth="1"/>
    <col min="6" max="6" width="7.28125" style="0" customWidth="1"/>
    <col min="7" max="8" width="6.7109375" style="0" customWidth="1"/>
    <col min="9" max="9" width="7.140625" style="0" customWidth="1"/>
    <col min="10" max="10" width="6.57421875" style="0" customWidth="1"/>
    <col min="11" max="12" width="6.421875" style="0" customWidth="1"/>
    <col min="13" max="13" width="6.7109375" style="5" customWidth="1"/>
    <col min="14" max="14" width="7.28125" style="6" customWidth="1"/>
    <col min="15" max="20" width="6.28125" style="5" customWidth="1"/>
    <col min="21" max="21" width="6.28125" style="7" customWidth="1"/>
    <col min="22" max="40" width="6.28125" style="0" customWidth="1"/>
  </cols>
  <sheetData>
    <row r="1" spans="2:25" ht="12.75">
      <c r="B1" s="2" t="s">
        <v>34</v>
      </c>
      <c r="C1" s="3"/>
      <c r="D1" s="3"/>
      <c r="E1" s="4"/>
      <c r="F1" s="4"/>
      <c r="G1" s="4"/>
      <c r="H1" s="4"/>
      <c r="I1" s="4"/>
      <c r="J1" s="81" t="s">
        <v>95</v>
      </c>
      <c r="K1" s="82"/>
      <c r="L1" s="82"/>
      <c r="M1" s="83"/>
      <c r="N1" s="84"/>
      <c r="O1" s="83"/>
      <c r="P1" s="83"/>
      <c r="Q1" s="83"/>
      <c r="R1" s="83"/>
      <c r="S1" s="83"/>
      <c r="T1" s="83"/>
      <c r="U1" s="85"/>
      <c r="V1" s="82"/>
      <c r="W1" s="82"/>
      <c r="X1" s="82"/>
      <c r="Y1" s="82"/>
    </row>
    <row r="2" spans="1:40" s="5" customFormat="1" ht="12.75">
      <c r="A2" s="1"/>
      <c r="B2">
        <v>19</v>
      </c>
      <c r="C2">
        <v>19</v>
      </c>
      <c r="D2">
        <v>19</v>
      </c>
      <c r="E2">
        <v>19</v>
      </c>
      <c r="F2">
        <v>19</v>
      </c>
      <c r="G2">
        <v>19</v>
      </c>
      <c r="H2">
        <v>19</v>
      </c>
      <c r="I2"/>
      <c r="J2">
        <v>19</v>
      </c>
      <c r="K2">
        <v>10</v>
      </c>
      <c r="L2">
        <v>19</v>
      </c>
      <c r="M2">
        <v>19</v>
      </c>
      <c r="N2">
        <v>19</v>
      </c>
      <c r="O2">
        <v>19</v>
      </c>
      <c r="P2">
        <v>19</v>
      </c>
      <c r="Q2">
        <v>19</v>
      </c>
      <c r="R2" s="5">
        <v>5</v>
      </c>
      <c r="S2"/>
      <c r="T2"/>
      <c r="U2">
        <v>19</v>
      </c>
      <c r="V2">
        <v>19</v>
      </c>
      <c r="W2">
        <v>19</v>
      </c>
      <c r="X2">
        <v>19</v>
      </c>
      <c r="Y2">
        <v>19</v>
      </c>
      <c r="Z2">
        <v>19</v>
      </c>
      <c r="AA2">
        <v>19</v>
      </c>
      <c r="AB2">
        <v>19</v>
      </c>
      <c r="AD2">
        <v>19</v>
      </c>
      <c r="AE2">
        <v>19</v>
      </c>
      <c r="AF2">
        <v>19</v>
      </c>
      <c r="AG2" s="5">
        <v>5</v>
      </c>
      <c r="AH2" s="8">
        <v>14</v>
      </c>
      <c r="AI2">
        <v>19</v>
      </c>
      <c r="AJ2">
        <v>19</v>
      </c>
      <c r="AK2">
        <v>19</v>
      </c>
      <c r="AL2">
        <v>19</v>
      </c>
      <c r="AM2">
        <v>19</v>
      </c>
      <c r="AN2" s="5">
        <f>SUM(B2:AM2)</f>
        <v>604</v>
      </c>
    </row>
    <row r="3" spans="1:39" s="5" customFormat="1" ht="13.5" thickBot="1">
      <c r="A3" s="9" t="s">
        <v>0</v>
      </c>
      <c r="B3" s="10">
        <v>35</v>
      </c>
      <c r="C3" s="10">
        <f aca="true" t="shared" si="0" ref="C3:U3">B3+1</f>
        <v>36</v>
      </c>
      <c r="D3" s="10">
        <f t="shared" si="0"/>
        <v>37</v>
      </c>
      <c r="E3" s="10">
        <f t="shared" si="0"/>
        <v>38</v>
      </c>
      <c r="F3" s="10">
        <f t="shared" si="0"/>
        <v>39</v>
      </c>
      <c r="G3" s="10">
        <f t="shared" si="0"/>
        <v>40</v>
      </c>
      <c r="H3" s="10">
        <f t="shared" si="0"/>
        <v>41</v>
      </c>
      <c r="I3" s="10">
        <f t="shared" si="0"/>
        <v>42</v>
      </c>
      <c r="J3" s="10">
        <f t="shared" si="0"/>
        <v>43</v>
      </c>
      <c r="K3" s="10">
        <f t="shared" si="0"/>
        <v>44</v>
      </c>
      <c r="L3" s="10">
        <f t="shared" si="0"/>
        <v>45</v>
      </c>
      <c r="M3" s="10">
        <f t="shared" si="0"/>
        <v>46</v>
      </c>
      <c r="N3" s="10">
        <f t="shared" si="0"/>
        <v>47</v>
      </c>
      <c r="O3" s="10">
        <f t="shared" si="0"/>
        <v>48</v>
      </c>
      <c r="P3" s="10">
        <f t="shared" si="0"/>
        <v>49</v>
      </c>
      <c r="Q3" s="10">
        <f t="shared" si="0"/>
        <v>50</v>
      </c>
      <c r="R3" s="10">
        <f t="shared" si="0"/>
        <v>51</v>
      </c>
      <c r="S3" s="10">
        <f t="shared" si="0"/>
        <v>52</v>
      </c>
      <c r="T3" s="10">
        <v>1</v>
      </c>
      <c r="U3" s="10">
        <f t="shared" si="0"/>
        <v>2</v>
      </c>
      <c r="V3" s="10">
        <f aca="true" t="shared" si="1" ref="V3:AM3">U3+1</f>
        <v>3</v>
      </c>
      <c r="W3" s="10">
        <f t="shared" si="1"/>
        <v>4</v>
      </c>
      <c r="X3" s="10">
        <f t="shared" si="1"/>
        <v>5</v>
      </c>
      <c r="Y3" s="10">
        <f t="shared" si="1"/>
        <v>6</v>
      </c>
      <c r="Z3" s="10">
        <f t="shared" si="1"/>
        <v>7</v>
      </c>
      <c r="AA3" s="10">
        <f t="shared" si="1"/>
        <v>8</v>
      </c>
      <c r="AB3" s="10">
        <f t="shared" si="1"/>
        <v>9</v>
      </c>
      <c r="AC3" s="10">
        <f t="shared" si="1"/>
        <v>10</v>
      </c>
      <c r="AD3" s="10">
        <f t="shared" si="1"/>
        <v>11</v>
      </c>
      <c r="AE3" s="10">
        <f t="shared" si="1"/>
        <v>12</v>
      </c>
      <c r="AF3" s="10">
        <f t="shared" si="1"/>
        <v>13</v>
      </c>
      <c r="AG3" s="10">
        <f t="shared" si="1"/>
        <v>14</v>
      </c>
      <c r="AH3" s="10">
        <f t="shared" si="1"/>
        <v>15</v>
      </c>
      <c r="AI3" s="10">
        <f t="shared" si="1"/>
        <v>16</v>
      </c>
      <c r="AJ3" s="10">
        <f t="shared" si="1"/>
        <v>17</v>
      </c>
      <c r="AK3" s="10">
        <f t="shared" si="1"/>
        <v>18</v>
      </c>
      <c r="AL3" s="10">
        <f t="shared" si="1"/>
        <v>19</v>
      </c>
      <c r="AM3" s="10">
        <f t="shared" si="1"/>
        <v>20</v>
      </c>
    </row>
    <row r="4" spans="1:39" s="5" customFormat="1" ht="12.75">
      <c r="A4" s="11" t="s">
        <v>1</v>
      </c>
      <c r="B4" s="12">
        <v>38957</v>
      </c>
      <c r="C4" s="69">
        <f aca="true" t="shared" si="2" ref="C4:U4">B4+7</f>
        <v>38964</v>
      </c>
      <c r="D4" s="69">
        <f t="shared" si="2"/>
        <v>38971</v>
      </c>
      <c r="E4" s="69">
        <f t="shared" si="2"/>
        <v>38978</v>
      </c>
      <c r="F4" s="69">
        <f t="shared" si="2"/>
        <v>38985</v>
      </c>
      <c r="G4" s="69">
        <f t="shared" si="2"/>
        <v>38992</v>
      </c>
      <c r="H4" s="69">
        <f t="shared" si="2"/>
        <v>38999</v>
      </c>
      <c r="I4" s="12">
        <f t="shared" si="2"/>
        <v>39006</v>
      </c>
      <c r="J4" s="12">
        <f t="shared" si="2"/>
        <v>39013</v>
      </c>
      <c r="K4" s="12">
        <f t="shared" si="2"/>
        <v>39020</v>
      </c>
      <c r="L4" s="12">
        <f t="shared" si="2"/>
        <v>39027</v>
      </c>
      <c r="M4" s="12">
        <f t="shared" si="2"/>
        <v>39034</v>
      </c>
      <c r="N4" s="12">
        <f t="shared" si="2"/>
        <v>39041</v>
      </c>
      <c r="O4" s="12">
        <f t="shared" si="2"/>
        <v>39048</v>
      </c>
      <c r="P4" s="12">
        <f t="shared" si="2"/>
        <v>39055</v>
      </c>
      <c r="Q4" s="12">
        <f t="shared" si="2"/>
        <v>39062</v>
      </c>
      <c r="R4" s="12">
        <f t="shared" si="2"/>
        <v>39069</v>
      </c>
      <c r="S4" s="12">
        <f t="shared" si="2"/>
        <v>39076</v>
      </c>
      <c r="T4" s="12">
        <f t="shared" si="2"/>
        <v>39083</v>
      </c>
      <c r="U4" s="12">
        <f t="shared" si="2"/>
        <v>39090</v>
      </c>
      <c r="V4" s="12">
        <f aca="true" t="shared" si="3" ref="V4:AM4">U4+7</f>
        <v>39097</v>
      </c>
      <c r="W4" s="12">
        <f t="shared" si="3"/>
        <v>39104</v>
      </c>
      <c r="X4" s="12">
        <f t="shared" si="3"/>
        <v>39111</v>
      </c>
      <c r="Y4" s="12">
        <f t="shared" si="3"/>
        <v>39118</v>
      </c>
      <c r="Z4" s="12">
        <f t="shared" si="3"/>
        <v>39125</v>
      </c>
      <c r="AA4" s="12">
        <f t="shared" si="3"/>
        <v>39132</v>
      </c>
      <c r="AB4" s="12">
        <f t="shared" si="3"/>
        <v>39139</v>
      </c>
      <c r="AC4" s="12">
        <f t="shared" si="3"/>
        <v>39146</v>
      </c>
      <c r="AD4" s="12">
        <f t="shared" si="3"/>
        <v>39153</v>
      </c>
      <c r="AE4" s="12">
        <f t="shared" si="3"/>
        <v>39160</v>
      </c>
      <c r="AF4" s="12">
        <f t="shared" si="3"/>
        <v>39167</v>
      </c>
      <c r="AG4" s="12">
        <f t="shared" si="3"/>
        <v>39174</v>
      </c>
      <c r="AH4" s="12">
        <f t="shared" si="3"/>
        <v>39181</v>
      </c>
      <c r="AI4" s="12">
        <f t="shared" si="3"/>
        <v>39188</v>
      </c>
      <c r="AJ4" s="12">
        <f t="shared" si="3"/>
        <v>39195</v>
      </c>
      <c r="AK4" s="12">
        <f t="shared" si="3"/>
        <v>39202</v>
      </c>
      <c r="AL4" s="12">
        <f t="shared" si="3"/>
        <v>39209</v>
      </c>
      <c r="AM4" s="12">
        <f t="shared" si="3"/>
        <v>39216</v>
      </c>
    </row>
    <row r="5" spans="1:39" s="5" customFormat="1" ht="12.75">
      <c r="A5" s="11" t="s">
        <v>2</v>
      </c>
      <c r="B5" s="17" t="s">
        <v>61</v>
      </c>
      <c r="C5" s="17" t="s">
        <v>42</v>
      </c>
      <c r="D5" s="17" t="s">
        <v>42</v>
      </c>
      <c r="E5" s="17" t="s">
        <v>61</v>
      </c>
      <c r="F5" s="17" t="s">
        <v>42</v>
      </c>
      <c r="G5" s="17" t="s">
        <v>42</v>
      </c>
      <c r="H5" s="17" t="s">
        <v>41</v>
      </c>
      <c r="I5" s="75"/>
      <c r="J5" s="17" t="s">
        <v>61</v>
      </c>
      <c r="K5" s="17" t="s">
        <v>41</v>
      </c>
      <c r="L5" s="92" t="s">
        <v>61</v>
      </c>
      <c r="M5" s="17" t="s">
        <v>78</v>
      </c>
      <c r="N5" s="80" t="s">
        <v>47</v>
      </c>
      <c r="O5" s="80" t="s">
        <v>47</v>
      </c>
      <c r="P5" s="17" t="s">
        <v>62</v>
      </c>
      <c r="Q5" s="80" t="s">
        <v>47</v>
      </c>
      <c r="R5" s="17" t="s">
        <v>62</v>
      </c>
      <c r="S5" s="75"/>
      <c r="T5" s="75"/>
      <c r="U5" s="13" t="s">
        <v>47</v>
      </c>
      <c r="V5" s="13" t="s">
        <v>47</v>
      </c>
      <c r="W5" s="13"/>
      <c r="X5" s="13"/>
      <c r="Y5" s="13"/>
      <c r="Z5" s="13"/>
      <c r="AA5" s="13"/>
      <c r="AB5" s="13"/>
      <c r="AC5" s="57"/>
      <c r="AD5" s="13"/>
      <c r="AE5" s="13"/>
      <c r="AF5" s="13"/>
      <c r="AG5" s="13"/>
      <c r="AH5" s="57"/>
      <c r="AI5" s="13"/>
      <c r="AJ5" s="13"/>
      <c r="AK5" s="13"/>
      <c r="AL5" s="13"/>
      <c r="AM5" s="13"/>
    </row>
    <row r="6" spans="1:39" s="5" customFormat="1" ht="12.75">
      <c r="A6" s="14" t="s">
        <v>3</v>
      </c>
      <c r="B6" s="17" t="s">
        <v>61</v>
      </c>
      <c r="C6" s="17" t="s">
        <v>42</v>
      </c>
      <c r="D6" s="17" t="s">
        <v>42</v>
      </c>
      <c r="E6" s="17" t="s">
        <v>61</v>
      </c>
      <c r="F6" s="17" t="s">
        <v>42</v>
      </c>
      <c r="G6" s="17" t="s">
        <v>42</v>
      </c>
      <c r="H6" s="17" t="s">
        <v>41</v>
      </c>
      <c r="I6" s="75"/>
      <c r="J6" s="17" t="s">
        <v>61</v>
      </c>
      <c r="K6" s="17" t="s">
        <v>41</v>
      </c>
      <c r="L6" s="92" t="s">
        <v>61</v>
      </c>
      <c r="M6" s="17" t="s">
        <v>78</v>
      </c>
      <c r="N6" s="80" t="s">
        <v>47</v>
      </c>
      <c r="O6" s="80" t="s">
        <v>47</v>
      </c>
      <c r="P6" s="17" t="s">
        <v>62</v>
      </c>
      <c r="Q6" s="80" t="s">
        <v>47</v>
      </c>
      <c r="R6" s="17" t="s">
        <v>62</v>
      </c>
      <c r="S6" s="75"/>
      <c r="T6" s="75"/>
      <c r="U6" s="13" t="s">
        <v>47</v>
      </c>
      <c r="V6" s="13" t="s">
        <v>47</v>
      </c>
      <c r="W6" s="13"/>
      <c r="X6" s="13"/>
      <c r="Y6" s="13"/>
      <c r="Z6" s="13"/>
      <c r="AA6" s="13"/>
      <c r="AB6" s="13"/>
      <c r="AC6" s="57"/>
      <c r="AD6" s="13"/>
      <c r="AE6" s="13"/>
      <c r="AF6" s="13"/>
      <c r="AG6" s="13"/>
      <c r="AH6" s="57"/>
      <c r="AI6" s="13"/>
      <c r="AJ6" s="13"/>
      <c r="AK6" s="13"/>
      <c r="AL6" s="13"/>
      <c r="AM6" s="13"/>
    </row>
    <row r="7" spans="1:39" s="5" customFormat="1" ht="12.75">
      <c r="A7" s="14" t="s">
        <v>5</v>
      </c>
      <c r="B7" s="17" t="s">
        <v>61</v>
      </c>
      <c r="C7" s="17" t="s">
        <v>82</v>
      </c>
      <c r="D7" s="17" t="s">
        <v>42</v>
      </c>
      <c r="E7" s="17" t="s">
        <v>61</v>
      </c>
      <c r="F7" s="17" t="s">
        <v>42</v>
      </c>
      <c r="G7" s="17" t="s">
        <v>42</v>
      </c>
      <c r="H7" s="17" t="s">
        <v>41</v>
      </c>
      <c r="I7" s="75"/>
      <c r="J7" s="17" t="s">
        <v>61</v>
      </c>
      <c r="K7" s="17" t="s">
        <v>41</v>
      </c>
      <c r="L7" s="92" t="s">
        <v>61</v>
      </c>
      <c r="M7" s="17" t="s">
        <v>78</v>
      </c>
      <c r="N7" s="80" t="s">
        <v>62</v>
      </c>
      <c r="O7" s="80" t="s">
        <v>65</v>
      </c>
      <c r="P7" s="17" t="s">
        <v>62</v>
      </c>
      <c r="Q7" s="80" t="s">
        <v>62</v>
      </c>
      <c r="R7" s="17" t="s">
        <v>62</v>
      </c>
      <c r="S7" s="75"/>
      <c r="T7" s="75"/>
      <c r="U7" s="13" t="s">
        <v>47</v>
      </c>
      <c r="V7" s="13" t="s">
        <v>47</v>
      </c>
      <c r="W7" s="13"/>
      <c r="X7" s="13"/>
      <c r="Y7" s="13"/>
      <c r="Z7" s="13"/>
      <c r="AA7" s="13"/>
      <c r="AB7" s="13"/>
      <c r="AC7" s="57"/>
      <c r="AD7" s="13"/>
      <c r="AE7" s="13"/>
      <c r="AF7" s="13"/>
      <c r="AG7" s="13"/>
      <c r="AH7" s="57"/>
      <c r="AI7" s="13"/>
      <c r="AJ7" s="13"/>
      <c r="AK7" s="13"/>
      <c r="AL7" s="13"/>
      <c r="AM7" s="13"/>
    </row>
    <row r="8" spans="1:39" s="5" customFormat="1" ht="12.75">
      <c r="A8" s="14" t="s">
        <v>6</v>
      </c>
      <c r="B8" s="17" t="s">
        <v>42</v>
      </c>
      <c r="C8" s="17" t="s">
        <v>82</v>
      </c>
      <c r="D8" s="17" t="s">
        <v>78</v>
      </c>
      <c r="E8" s="17" t="s">
        <v>78</v>
      </c>
      <c r="F8" s="17" t="s">
        <v>41</v>
      </c>
      <c r="G8" s="17" t="s">
        <v>78</v>
      </c>
      <c r="H8" s="17" t="s">
        <v>42</v>
      </c>
      <c r="I8" s="75"/>
      <c r="J8" s="17" t="s">
        <v>41</v>
      </c>
      <c r="K8" s="17" t="s">
        <v>41</v>
      </c>
      <c r="L8" s="80" t="s">
        <v>43</v>
      </c>
      <c r="M8" s="17" t="s">
        <v>78</v>
      </c>
      <c r="N8" s="80" t="s">
        <v>62</v>
      </c>
      <c r="O8" s="80" t="s">
        <v>65</v>
      </c>
      <c r="P8" s="17"/>
      <c r="Q8" s="80" t="s">
        <v>62</v>
      </c>
      <c r="R8" s="17" t="s">
        <v>41</v>
      </c>
      <c r="S8" s="75"/>
      <c r="T8" s="75"/>
      <c r="U8" s="13" t="s">
        <v>47</v>
      </c>
      <c r="V8" s="13" t="s">
        <v>46</v>
      </c>
      <c r="W8" s="13"/>
      <c r="X8" s="13"/>
      <c r="Y8" s="13"/>
      <c r="Z8" s="13"/>
      <c r="AA8" s="13"/>
      <c r="AB8" s="13"/>
      <c r="AC8" s="57"/>
      <c r="AD8" s="13"/>
      <c r="AE8" s="13"/>
      <c r="AF8" s="13"/>
      <c r="AG8" s="13"/>
      <c r="AH8" s="57"/>
      <c r="AI8" s="13"/>
      <c r="AJ8" s="13"/>
      <c r="AK8" s="13"/>
      <c r="AL8" s="13"/>
      <c r="AM8" s="13"/>
    </row>
    <row r="9" spans="1:39" s="5" customFormat="1" ht="12.75">
      <c r="A9" s="15" t="s">
        <v>7</v>
      </c>
      <c r="B9" s="17" t="s">
        <v>42</v>
      </c>
      <c r="C9" s="17" t="s">
        <v>82</v>
      </c>
      <c r="D9" s="17" t="s">
        <v>78</v>
      </c>
      <c r="E9" s="17" t="s">
        <v>78</v>
      </c>
      <c r="F9" s="17" t="s">
        <v>41</v>
      </c>
      <c r="G9" s="17" t="s">
        <v>78</v>
      </c>
      <c r="H9" s="17" t="s">
        <v>42</v>
      </c>
      <c r="I9" s="75"/>
      <c r="J9" s="17" t="s">
        <v>41</v>
      </c>
      <c r="K9" s="17" t="s">
        <v>41</v>
      </c>
      <c r="L9" s="80" t="s">
        <v>43</v>
      </c>
      <c r="M9" s="17" t="s">
        <v>78</v>
      </c>
      <c r="N9" s="80" t="s">
        <v>62</v>
      </c>
      <c r="O9" s="80" t="s">
        <v>65</v>
      </c>
      <c r="P9" s="17"/>
      <c r="Q9" s="80" t="s">
        <v>62</v>
      </c>
      <c r="R9" s="17" t="s">
        <v>41</v>
      </c>
      <c r="S9" s="75"/>
      <c r="T9" s="75"/>
      <c r="U9" s="13" t="s">
        <v>47</v>
      </c>
      <c r="V9" s="13" t="s">
        <v>46</v>
      </c>
      <c r="W9" s="13"/>
      <c r="X9" s="13"/>
      <c r="Y9" s="13"/>
      <c r="Z9" s="13"/>
      <c r="AA9" s="13"/>
      <c r="AB9" s="13"/>
      <c r="AC9" s="57"/>
      <c r="AD9" s="13"/>
      <c r="AE9" s="13"/>
      <c r="AF9" s="13"/>
      <c r="AG9" s="13"/>
      <c r="AH9" s="57"/>
      <c r="AI9" s="13"/>
      <c r="AJ9" s="13"/>
      <c r="AK9" s="13"/>
      <c r="AL9" s="13"/>
      <c r="AM9" s="13"/>
    </row>
    <row r="10" spans="1:39" s="5" customFormat="1" ht="13.5" thickBo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5" customFormat="1" ht="12.75">
      <c r="A11" s="14" t="s">
        <v>8</v>
      </c>
      <c r="B11" s="74">
        <v>38961</v>
      </c>
      <c r="C11" s="70">
        <f aca="true" t="shared" si="4" ref="C11:U11">B11+7</f>
        <v>38968</v>
      </c>
      <c r="D11" s="70">
        <f t="shared" si="4"/>
        <v>38975</v>
      </c>
      <c r="E11" s="70">
        <f t="shared" si="4"/>
        <v>38982</v>
      </c>
      <c r="F11" s="70">
        <f t="shared" si="4"/>
        <v>38989</v>
      </c>
      <c r="G11" s="70">
        <f t="shared" si="4"/>
        <v>38996</v>
      </c>
      <c r="H11" s="70">
        <f t="shared" si="4"/>
        <v>39003</v>
      </c>
      <c r="I11" s="18">
        <f t="shared" si="4"/>
        <v>39010</v>
      </c>
      <c r="J11" s="70">
        <f t="shared" si="4"/>
        <v>39017</v>
      </c>
      <c r="K11" s="70">
        <f t="shared" si="4"/>
        <v>39024</v>
      </c>
      <c r="L11" s="70">
        <f t="shared" si="4"/>
        <v>39031</v>
      </c>
      <c r="M11" s="70">
        <f t="shared" si="4"/>
        <v>39038</v>
      </c>
      <c r="N11" s="70">
        <f t="shared" si="4"/>
        <v>39045</v>
      </c>
      <c r="O11" s="70">
        <f t="shared" si="4"/>
        <v>39052</v>
      </c>
      <c r="P11" s="70">
        <f t="shared" si="4"/>
        <v>39059</v>
      </c>
      <c r="Q11" s="70">
        <f t="shared" si="4"/>
        <v>39066</v>
      </c>
      <c r="R11" s="18">
        <f t="shared" si="4"/>
        <v>39073</v>
      </c>
      <c r="S11" s="18">
        <f t="shared" si="4"/>
        <v>39080</v>
      </c>
      <c r="T11" s="18">
        <f t="shared" si="4"/>
        <v>39087</v>
      </c>
      <c r="U11" s="18">
        <f t="shared" si="4"/>
        <v>39094</v>
      </c>
      <c r="V11" s="18">
        <f aca="true" t="shared" si="5" ref="V11:AM11">U11+7</f>
        <v>39101</v>
      </c>
      <c r="W11" s="18">
        <f t="shared" si="5"/>
        <v>39108</v>
      </c>
      <c r="X11" s="18">
        <f t="shared" si="5"/>
        <v>39115</v>
      </c>
      <c r="Y11" s="18">
        <f t="shared" si="5"/>
        <v>39122</v>
      </c>
      <c r="Z11" s="18">
        <f t="shared" si="5"/>
        <v>39129</v>
      </c>
      <c r="AA11" s="18">
        <f t="shared" si="5"/>
        <v>39136</v>
      </c>
      <c r="AB11" s="18">
        <f t="shared" si="5"/>
        <v>39143</v>
      </c>
      <c r="AC11" s="18">
        <f t="shared" si="5"/>
        <v>39150</v>
      </c>
      <c r="AD11" s="18">
        <f t="shared" si="5"/>
        <v>39157</v>
      </c>
      <c r="AE11" s="18">
        <f t="shared" si="5"/>
        <v>39164</v>
      </c>
      <c r="AF11" s="18">
        <f t="shared" si="5"/>
        <v>39171</v>
      </c>
      <c r="AG11" s="18">
        <f t="shared" si="5"/>
        <v>39178</v>
      </c>
      <c r="AH11" s="18">
        <f t="shared" si="5"/>
        <v>39185</v>
      </c>
      <c r="AI11" s="18">
        <f t="shared" si="5"/>
        <v>39192</v>
      </c>
      <c r="AJ11" s="18">
        <f t="shared" si="5"/>
        <v>39199</v>
      </c>
      <c r="AK11" s="18">
        <f t="shared" si="5"/>
        <v>39206</v>
      </c>
      <c r="AL11" s="18">
        <f t="shared" si="5"/>
        <v>39213</v>
      </c>
      <c r="AM11" s="18">
        <f t="shared" si="5"/>
        <v>39220</v>
      </c>
    </row>
    <row r="12" spans="1:39" s="5" customFormat="1" ht="12.75">
      <c r="A12" s="11" t="s">
        <v>2</v>
      </c>
      <c r="B12" s="17" t="s">
        <v>70</v>
      </c>
      <c r="C12" s="17" t="s">
        <v>82</v>
      </c>
      <c r="D12" s="17" t="s">
        <v>42</v>
      </c>
      <c r="E12" s="17" t="s">
        <v>61</v>
      </c>
      <c r="F12" s="17" t="s">
        <v>82</v>
      </c>
      <c r="G12" s="80" t="s">
        <v>70</v>
      </c>
      <c r="H12" s="17" t="s">
        <v>47</v>
      </c>
      <c r="I12" s="76"/>
      <c r="J12" s="17" t="s">
        <v>41</v>
      </c>
      <c r="K12" s="80" t="s">
        <v>64</v>
      </c>
      <c r="L12" s="17"/>
      <c r="M12" s="17" t="s">
        <v>62</v>
      </c>
      <c r="N12" s="80" t="s">
        <v>70</v>
      </c>
      <c r="O12" s="80" t="s">
        <v>65</v>
      </c>
      <c r="P12" s="80" t="s">
        <v>70</v>
      </c>
      <c r="Q12" s="80" t="s">
        <v>75</v>
      </c>
      <c r="R12" s="75"/>
      <c r="S12" s="75"/>
      <c r="T12" s="75"/>
      <c r="U12" s="13" t="s">
        <v>46</v>
      </c>
      <c r="V12" s="13" t="s">
        <v>46</v>
      </c>
      <c r="W12" s="13"/>
      <c r="X12" s="13" t="s">
        <v>47</v>
      </c>
      <c r="Y12" s="13"/>
      <c r="Z12" s="13" t="s">
        <v>46</v>
      </c>
      <c r="AA12" s="13"/>
      <c r="AB12" s="13" t="s">
        <v>46</v>
      </c>
      <c r="AC12" s="57"/>
      <c r="AD12" s="13"/>
      <c r="AE12" s="13"/>
      <c r="AF12" s="13"/>
      <c r="AG12" s="57"/>
      <c r="AH12" s="13"/>
      <c r="AI12" s="13"/>
      <c r="AJ12" s="13"/>
      <c r="AK12" s="13"/>
      <c r="AL12" s="13"/>
      <c r="AM12" s="13"/>
    </row>
    <row r="13" spans="1:39" s="5" customFormat="1" ht="12.75">
      <c r="A13" s="14" t="s">
        <v>3</v>
      </c>
      <c r="B13" s="17" t="s">
        <v>70</v>
      </c>
      <c r="C13" s="17" t="s">
        <v>82</v>
      </c>
      <c r="D13" s="17" t="s">
        <v>42</v>
      </c>
      <c r="E13" s="17" t="s">
        <v>61</v>
      </c>
      <c r="F13" s="17" t="s">
        <v>82</v>
      </c>
      <c r="G13" s="80" t="s">
        <v>70</v>
      </c>
      <c r="H13" s="17" t="s">
        <v>47</v>
      </c>
      <c r="I13" s="76"/>
      <c r="J13" s="17" t="s">
        <v>41</v>
      </c>
      <c r="K13" s="80" t="s">
        <v>64</v>
      </c>
      <c r="L13" s="17"/>
      <c r="M13" s="17" t="s">
        <v>62</v>
      </c>
      <c r="N13" s="80" t="s">
        <v>70</v>
      </c>
      <c r="O13" s="80" t="s">
        <v>65</v>
      </c>
      <c r="P13" s="80" t="s">
        <v>70</v>
      </c>
      <c r="Q13" s="80" t="s">
        <v>75</v>
      </c>
      <c r="R13" s="75"/>
      <c r="S13" s="75"/>
      <c r="T13" s="75"/>
      <c r="U13" s="13" t="s">
        <v>46</v>
      </c>
      <c r="V13" s="13" t="s">
        <v>46</v>
      </c>
      <c r="W13" s="13"/>
      <c r="X13" s="13" t="s">
        <v>47</v>
      </c>
      <c r="Y13" s="13"/>
      <c r="Z13" s="13" t="s">
        <v>46</v>
      </c>
      <c r="AA13" s="13"/>
      <c r="AB13" s="13" t="s">
        <v>46</v>
      </c>
      <c r="AC13" s="57"/>
      <c r="AD13" s="13"/>
      <c r="AE13" s="13"/>
      <c r="AF13" s="13"/>
      <c r="AG13" s="57"/>
      <c r="AH13" s="13"/>
      <c r="AI13" s="13"/>
      <c r="AJ13" s="13"/>
      <c r="AK13" s="13"/>
      <c r="AL13" s="13"/>
      <c r="AM13" s="13"/>
    </row>
    <row r="14" spans="1:39" s="5" customFormat="1" ht="12.75">
      <c r="A14" s="14" t="s">
        <v>5</v>
      </c>
      <c r="B14" s="17" t="s">
        <v>61</v>
      </c>
      <c r="C14" s="17" t="s">
        <v>61</v>
      </c>
      <c r="D14" s="17" t="s">
        <v>42</v>
      </c>
      <c r="E14" s="17" t="s">
        <v>61</v>
      </c>
      <c r="F14" s="17" t="s">
        <v>61</v>
      </c>
      <c r="G14" s="80" t="s">
        <v>70</v>
      </c>
      <c r="H14" s="17" t="s">
        <v>47</v>
      </c>
      <c r="I14" s="76"/>
      <c r="J14" s="17" t="s">
        <v>41</v>
      </c>
      <c r="K14" s="80" t="s">
        <v>64</v>
      </c>
      <c r="L14" s="17" t="s">
        <v>42</v>
      </c>
      <c r="M14" s="17" t="s">
        <v>62</v>
      </c>
      <c r="N14" s="80" t="s">
        <v>70</v>
      </c>
      <c r="O14" s="80" t="s">
        <v>65</v>
      </c>
      <c r="P14" s="80" t="s">
        <v>70</v>
      </c>
      <c r="Q14" s="80" t="s">
        <v>75</v>
      </c>
      <c r="R14" s="75"/>
      <c r="S14" s="75"/>
      <c r="T14" s="75"/>
      <c r="U14" s="13" t="s">
        <v>46</v>
      </c>
      <c r="V14" s="13" t="s">
        <v>46</v>
      </c>
      <c r="W14" s="13"/>
      <c r="X14" s="13" t="s">
        <v>47</v>
      </c>
      <c r="Y14" s="13"/>
      <c r="Z14" s="13" t="s">
        <v>46</v>
      </c>
      <c r="AA14" s="13"/>
      <c r="AB14" s="13" t="s">
        <v>46</v>
      </c>
      <c r="AC14" s="57"/>
      <c r="AD14" s="13"/>
      <c r="AE14" s="13"/>
      <c r="AF14" s="13"/>
      <c r="AG14" s="57"/>
      <c r="AH14" s="13"/>
      <c r="AI14" s="13"/>
      <c r="AJ14" s="13"/>
      <c r="AK14" s="13"/>
      <c r="AL14" s="13"/>
      <c r="AM14" s="13"/>
    </row>
    <row r="15" spans="1:39" s="5" customFormat="1" ht="12.75">
      <c r="A15" s="14" t="s">
        <v>6</v>
      </c>
      <c r="B15" s="17" t="s">
        <v>61</v>
      </c>
      <c r="C15" s="17" t="s">
        <v>61</v>
      </c>
      <c r="D15" s="17" t="s">
        <v>70</v>
      </c>
      <c r="E15" s="17"/>
      <c r="F15" s="17" t="s">
        <v>61</v>
      </c>
      <c r="G15" s="80" t="s">
        <v>70</v>
      </c>
      <c r="H15" s="17" t="s">
        <v>42</v>
      </c>
      <c r="I15" s="76"/>
      <c r="J15" s="17" t="s">
        <v>42</v>
      </c>
      <c r="K15" s="80" t="s">
        <v>64</v>
      </c>
      <c r="L15" s="17" t="s">
        <v>42</v>
      </c>
      <c r="M15" s="17" t="s">
        <v>41</v>
      </c>
      <c r="N15" s="80" t="s">
        <v>70</v>
      </c>
      <c r="O15" s="80" t="s">
        <v>65</v>
      </c>
      <c r="P15" s="80" t="s">
        <v>70</v>
      </c>
      <c r="Q15" s="80" t="s">
        <v>70</v>
      </c>
      <c r="R15" s="75"/>
      <c r="S15" s="75"/>
      <c r="T15" s="75"/>
      <c r="U15" s="13" t="s">
        <v>46</v>
      </c>
      <c r="V15" s="13" t="s">
        <v>46</v>
      </c>
      <c r="W15" s="13"/>
      <c r="X15" s="13" t="s">
        <v>46</v>
      </c>
      <c r="Y15" s="13"/>
      <c r="Z15" s="13" t="s">
        <v>46</v>
      </c>
      <c r="AA15" s="13"/>
      <c r="AB15" s="13" t="s">
        <v>47</v>
      </c>
      <c r="AC15" s="57"/>
      <c r="AD15" s="13"/>
      <c r="AE15" s="13"/>
      <c r="AF15" s="13"/>
      <c r="AG15" s="57"/>
      <c r="AH15" s="13"/>
      <c r="AI15" s="13"/>
      <c r="AJ15" s="13"/>
      <c r="AK15" s="13"/>
      <c r="AL15" s="13"/>
      <c r="AM15" s="13"/>
    </row>
    <row r="16" spans="1:39" s="5" customFormat="1" ht="12.75">
      <c r="A16" s="14" t="s">
        <v>7</v>
      </c>
      <c r="B16" s="17" t="s">
        <v>61</v>
      </c>
      <c r="C16" s="17" t="s">
        <v>61</v>
      </c>
      <c r="D16" s="17" t="s">
        <v>70</v>
      </c>
      <c r="E16" s="17"/>
      <c r="F16" s="17" t="s">
        <v>61</v>
      </c>
      <c r="G16" s="80" t="s">
        <v>70</v>
      </c>
      <c r="H16" s="17" t="s">
        <v>42</v>
      </c>
      <c r="I16" s="76"/>
      <c r="J16" s="17" t="s">
        <v>42</v>
      </c>
      <c r="K16" s="80" t="s">
        <v>64</v>
      </c>
      <c r="L16" s="17" t="s">
        <v>41</v>
      </c>
      <c r="M16" s="17" t="s">
        <v>41</v>
      </c>
      <c r="N16" s="80" t="s">
        <v>70</v>
      </c>
      <c r="O16" s="80" t="s">
        <v>65</v>
      </c>
      <c r="P16" s="80" t="s">
        <v>70</v>
      </c>
      <c r="Q16" s="80" t="s">
        <v>70</v>
      </c>
      <c r="R16" s="75"/>
      <c r="S16" s="75"/>
      <c r="T16" s="75"/>
      <c r="U16" s="13" t="s">
        <v>46</v>
      </c>
      <c r="V16" s="13" t="s">
        <v>46</v>
      </c>
      <c r="W16" s="13"/>
      <c r="X16" s="13" t="s">
        <v>46</v>
      </c>
      <c r="Y16" s="13"/>
      <c r="Z16" s="13" t="s">
        <v>46</v>
      </c>
      <c r="AA16" s="13"/>
      <c r="AB16" s="13" t="s">
        <v>47</v>
      </c>
      <c r="AC16" s="57"/>
      <c r="AD16" s="13"/>
      <c r="AE16" s="13"/>
      <c r="AF16" s="13"/>
      <c r="AG16" s="57"/>
      <c r="AH16" s="13"/>
      <c r="AI16" s="13"/>
      <c r="AJ16" s="13"/>
      <c r="AK16" s="13"/>
      <c r="AL16" s="13"/>
      <c r="AM16" s="13"/>
    </row>
    <row r="17" spans="1:39" s="5" customFormat="1" ht="13.5" thickBot="1">
      <c r="A17" s="19"/>
      <c r="B17" s="72"/>
      <c r="C17" s="72"/>
      <c r="D17" s="72"/>
      <c r="E17" s="72"/>
      <c r="F17" s="72"/>
      <c r="G17" s="72"/>
      <c r="H17" s="72"/>
      <c r="I17" s="16"/>
      <c r="J17" s="72"/>
      <c r="K17" s="72"/>
      <c r="L17" s="72"/>
      <c r="M17" s="72"/>
      <c r="N17" s="72"/>
      <c r="O17" s="72"/>
      <c r="P17" s="72"/>
      <c r="Q17" s="72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s="5" customFormat="1" ht="12.75">
      <c r="A18" s="14" t="s">
        <v>9</v>
      </c>
      <c r="B18" s="74">
        <v>38962</v>
      </c>
      <c r="C18" s="70">
        <f aca="true" t="shared" si="6" ref="C18:U18">B18+7</f>
        <v>38969</v>
      </c>
      <c r="D18" s="70">
        <f t="shared" si="6"/>
        <v>38976</v>
      </c>
      <c r="E18" s="70">
        <f t="shared" si="6"/>
        <v>38983</v>
      </c>
      <c r="F18" s="70">
        <f t="shared" si="6"/>
        <v>38990</v>
      </c>
      <c r="G18" s="70">
        <f t="shared" si="6"/>
        <v>38997</v>
      </c>
      <c r="H18" s="70">
        <f t="shared" si="6"/>
        <v>39004</v>
      </c>
      <c r="I18" s="18">
        <f t="shared" si="6"/>
        <v>39011</v>
      </c>
      <c r="J18" s="70">
        <f t="shared" si="6"/>
        <v>39018</v>
      </c>
      <c r="K18" s="18">
        <f t="shared" si="6"/>
        <v>39025</v>
      </c>
      <c r="L18" s="70">
        <f t="shared" si="6"/>
        <v>39032</v>
      </c>
      <c r="M18" s="70">
        <f t="shared" si="6"/>
        <v>39039</v>
      </c>
      <c r="N18" s="70">
        <f t="shared" si="6"/>
        <v>39046</v>
      </c>
      <c r="O18" s="70">
        <f t="shared" si="6"/>
        <v>39053</v>
      </c>
      <c r="P18" s="70">
        <f t="shared" si="6"/>
        <v>39060</v>
      </c>
      <c r="Q18" s="70">
        <f t="shared" si="6"/>
        <v>39067</v>
      </c>
      <c r="R18" s="18">
        <f t="shared" si="6"/>
        <v>39074</v>
      </c>
      <c r="S18" s="18">
        <f t="shared" si="6"/>
        <v>39081</v>
      </c>
      <c r="T18" s="18">
        <f t="shared" si="6"/>
        <v>39088</v>
      </c>
      <c r="U18" s="18">
        <f t="shared" si="6"/>
        <v>39095</v>
      </c>
      <c r="V18" s="18">
        <f aca="true" t="shared" si="7" ref="V18:AM18">U18+7</f>
        <v>39102</v>
      </c>
      <c r="W18" s="18">
        <f t="shared" si="7"/>
        <v>39109</v>
      </c>
      <c r="X18" s="18">
        <f t="shared" si="7"/>
        <v>39116</v>
      </c>
      <c r="Y18" s="18">
        <f t="shared" si="7"/>
        <v>39123</v>
      </c>
      <c r="Z18" s="18">
        <f t="shared" si="7"/>
        <v>39130</v>
      </c>
      <c r="AA18" s="18">
        <f t="shared" si="7"/>
        <v>39137</v>
      </c>
      <c r="AB18" s="18">
        <f t="shared" si="7"/>
        <v>39144</v>
      </c>
      <c r="AC18" s="18">
        <f t="shared" si="7"/>
        <v>39151</v>
      </c>
      <c r="AD18" s="18">
        <f t="shared" si="7"/>
        <v>39158</v>
      </c>
      <c r="AE18" s="18">
        <f t="shared" si="7"/>
        <v>39165</v>
      </c>
      <c r="AF18" s="18">
        <f t="shared" si="7"/>
        <v>39172</v>
      </c>
      <c r="AG18" s="18">
        <f t="shared" si="7"/>
        <v>39179</v>
      </c>
      <c r="AH18" s="18">
        <f t="shared" si="7"/>
        <v>39186</v>
      </c>
      <c r="AI18" s="18">
        <f t="shared" si="7"/>
        <v>39193</v>
      </c>
      <c r="AJ18" s="18">
        <f t="shared" si="7"/>
        <v>39200</v>
      </c>
      <c r="AK18" s="18">
        <f t="shared" si="7"/>
        <v>39207</v>
      </c>
      <c r="AL18" s="18">
        <f t="shared" si="7"/>
        <v>39214</v>
      </c>
      <c r="AM18" s="18">
        <f t="shared" si="7"/>
        <v>39221</v>
      </c>
    </row>
    <row r="19" spans="1:39" s="5" customFormat="1" ht="13.5" customHeight="1">
      <c r="A19" s="11" t="s">
        <v>10</v>
      </c>
      <c r="B19" s="80" t="s">
        <v>43</v>
      </c>
      <c r="C19" s="80" t="s">
        <v>96</v>
      </c>
      <c r="D19" s="80" t="s">
        <v>64</v>
      </c>
      <c r="E19" s="80" t="s">
        <v>70</v>
      </c>
      <c r="F19" s="80" t="s">
        <v>82</v>
      </c>
      <c r="G19" s="80" t="s">
        <v>43</v>
      </c>
      <c r="H19" s="80" t="s">
        <v>82</v>
      </c>
      <c r="I19" s="77"/>
      <c r="J19" s="80" t="s">
        <v>82</v>
      </c>
      <c r="K19" s="76"/>
      <c r="L19" s="80" t="s">
        <v>70</v>
      </c>
      <c r="M19" s="80" t="s">
        <v>70</v>
      </c>
      <c r="N19" s="17" t="s">
        <v>42</v>
      </c>
      <c r="O19" s="17" t="s">
        <v>75</v>
      </c>
      <c r="P19" s="80" t="s">
        <v>70</v>
      </c>
      <c r="Q19" s="80" t="s">
        <v>78</v>
      </c>
      <c r="R19" s="75"/>
      <c r="S19" s="75"/>
      <c r="T19" s="75"/>
      <c r="U19" s="13"/>
      <c r="V19" s="13"/>
      <c r="W19" s="13"/>
      <c r="X19" s="13"/>
      <c r="Y19" s="13"/>
      <c r="Z19" s="13"/>
      <c r="AA19" s="13" t="s">
        <v>46</v>
      </c>
      <c r="AB19" s="13"/>
      <c r="AC19" s="57"/>
      <c r="AD19" s="13"/>
      <c r="AE19" s="13"/>
      <c r="AF19" s="13"/>
      <c r="AG19" s="57"/>
      <c r="AH19" s="13"/>
      <c r="AI19" s="13"/>
      <c r="AJ19" s="13"/>
      <c r="AK19" s="13"/>
      <c r="AL19" s="13"/>
      <c r="AM19" s="13"/>
    </row>
    <row r="20" spans="1:39" s="5" customFormat="1" ht="12.75">
      <c r="A20" s="14" t="s">
        <v>11</v>
      </c>
      <c r="B20" s="80" t="s">
        <v>43</v>
      </c>
      <c r="C20" s="80" t="s">
        <v>96</v>
      </c>
      <c r="D20" s="80" t="s">
        <v>64</v>
      </c>
      <c r="E20" s="80" t="s">
        <v>70</v>
      </c>
      <c r="F20" s="80" t="s">
        <v>82</v>
      </c>
      <c r="G20" s="80" t="s">
        <v>43</v>
      </c>
      <c r="H20" s="80" t="s">
        <v>82</v>
      </c>
      <c r="I20" s="77"/>
      <c r="J20" s="80" t="s">
        <v>82</v>
      </c>
      <c r="K20" s="76"/>
      <c r="L20" s="80" t="s">
        <v>70</v>
      </c>
      <c r="M20" s="80" t="s">
        <v>70</v>
      </c>
      <c r="N20" s="17" t="s">
        <v>42</v>
      </c>
      <c r="O20" s="17" t="s">
        <v>75</v>
      </c>
      <c r="P20" s="80" t="s">
        <v>70</v>
      </c>
      <c r="Q20" s="80" t="s">
        <v>78</v>
      </c>
      <c r="R20" s="75"/>
      <c r="S20" s="75"/>
      <c r="T20" s="75"/>
      <c r="U20" s="13"/>
      <c r="V20" s="13"/>
      <c r="W20" s="13"/>
      <c r="X20" s="13"/>
      <c r="Y20" s="13"/>
      <c r="Z20" s="13"/>
      <c r="AA20" s="13" t="s">
        <v>46</v>
      </c>
      <c r="AB20" s="13"/>
      <c r="AC20" s="57"/>
      <c r="AD20" s="13"/>
      <c r="AE20" s="13"/>
      <c r="AF20" s="13"/>
      <c r="AG20" s="57"/>
      <c r="AH20" s="13"/>
      <c r="AI20" s="13"/>
      <c r="AJ20" s="13"/>
      <c r="AK20" s="13"/>
      <c r="AL20" s="13"/>
      <c r="AM20" s="13"/>
    </row>
    <row r="21" spans="1:39" s="5" customFormat="1" ht="12.75">
      <c r="A21" s="14" t="s">
        <v>12</v>
      </c>
      <c r="B21" s="80" t="s">
        <v>43</v>
      </c>
      <c r="C21" s="80" t="s">
        <v>96</v>
      </c>
      <c r="D21" s="80" t="s">
        <v>64</v>
      </c>
      <c r="E21" s="80" t="s">
        <v>70</v>
      </c>
      <c r="F21" s="80" t="s">
        <v>82</v>
      </c>
      <c r="G21" s="17"/>
      <c r="H21" s="80" t="s">
        <v>78</v>
      </c>
      <c r="I21" s="77"/>
      <c r="J21" s="80" t="s">
        <v>64</v>
      </c>
      <c r="K21" s="76"/>
      <c r="L21" s="80" t="s">
        <v>70</v>
      </c>
      <c r="M21" s="80" t="s">
        <v>70</v>
      </c>
      <c r="N21" s="17" t="s">
        <v>41</v>
      </c>
      <c r="O21" s="17" t="s">
        <v>62</v>
      </c>
      <c r="P21" s="80" t="s">
        <v>70</v>
      </c>
      <c r="Q21" s="80" t="s">
        <v>78</v>
      </c>
      <c r="R21" s="75"/>
      <c r="S21" s="75"/>
      <c r="T21" s="75"/>
      <c r="U21" s="13"/>
      <c r="V21" s="13"/>
      <c r="W21" s="13"/>
      <c r="X21" s="13"/>
      <c r="Y21" s="13"/>
      <c r="Z21" s="13"/>
      <c r="AA21" s="13" t="s">
        <v>46</v>
      </c>
      <c r="AB21" s="13"/>
      <c r="AC21" s="57"/>
      <c r="AD21" s="13"/>
      <c r="AE21" s="13"/>
      <c r="AF21" s="13"/>
      <c r="AG21" s="57"/>
      <c r="AH21" s="13"/>
      <c r="AI21" s="13"/>
      <c r="AJ21" s="13"/>
      <c r="AK21" s="13"/>
      <c r="AL21" s="13"/>
      <c r="AM21" s="13"/>
    </row>
    <row r="22" spans="1:39" s="5" customFormat="1" ht="12.75">
      <c r="A22" s="15" t="s">
        <v>13</v>
      </c>
      <c r="B22" s="80" t="s">
        <v>43</v>
      </c>
      <c r="C22" s="80" t="s">
        <v>96</v>
      </c>
      <c r="D22" s="80" t="s">
        <v>64</v>
      </c>
      <c r="E22" s="80" t="s">
        <v>70</v>
      </c>
      <c r="F22" s="80" t="s">
        <v>43</v>
      </c>
      <c r="G22" s="17"/>
      <c r="H22" s="80" t="s">
        <v>78</v>
      </c>
      <c r="I22" s="77"/>
      <c r="J22" s="80" t="s">
        <v>64</v>
      </c>
      <c r="K22" s="76"/>
      <c r="L22" s="80" t="s">
        <v>70</v>
      </c>
      <c r="M22" s="80" t="s">
        <v>70</v>
      </c>
      <c r="N22" s="17" t="s">
        <v>41</v>
      </c>
      <c r="O22" s="17" t="s">
        <v>62</v>
      </c>
      <c r="P22" s="80" t="s">
        <v>70</v>
      </c>
      <c r="Q22" s="80" t="s">
        <v>47</v>
      </c>
      <c r="R22" s="75"/>
      <c r="S22" s="75"/>
      <c r="T22" s="75"/>
      <c r="U22" s="13"/>
      <c r="V22" s="13"/>
      <c r="W22" s="13"/>
      <c r="X22" s="13"/>
      <c r="Y22" s="13"/>
      <c r="Z22" s="13"/>
      <c r="AA22" s="13" t="s">
        <v>46</v>
      </c>
      <c r="AB22" s="13"/>
      <c r="AC22" s="57"/>
      <c r="AD22" s="13"/>
      <c r="AE22" s="13"/>
      <c r="AF22" s="13"/>
      <c r="AG22" s="57"/>
      <c r="AH22" s="13"/>
      <c r="AI22" s="13"/>
      <c r="AJ22" s="13"/>
      <c r="AK22" s="13"/>
      <c r="AL22" s="13"/>
      <c r="AM22" s="13"/>
    </row>
    <row r="23" spans="1:39" s="5" customFormat="1" ht="10.5" customHeight="1">
      <c r="A23" s="22"/>
      <c r="B23" s="71"/>
      <c r="C23" s="20"/>
      <c r="D23" s="13"/>
      <c r="E23" s="13"/>
      <c r="F23" s="13"/>
      <c r="G23" s="24"/>
      <c r="H23" s="71"/>
      <c r="I23" s="75"/>
      <c r="J23" s="71"/>
      <c r="K23" s="75"/>
      <c r="L23" s="13"/>
      <c r="M23" s="13"/>
      <c r="N23" s="13"/>
      <c r="O23" s="8"/>
      <c r="P23" s="13"/>
      <c r="Q23" s="13"/>
      <c r="R23" s="75"/>
      <c r="S23" s="75"/>
      <c r="T23" s="75"/>
      <c r="U23" s="13"/>
      <c r="V23" s="13"/>
      <c r="W23" s="13"/>
      <c r="X23" s="13"/>
      <c r="Y23" s="13"/>
      <c r="Z23" s="13"/>
      <c r="AA23" s="13"/>
      <c r="AB23" s="13"/>
      <c r="AC23" s="57"/>
      <c r="AD23" s="13"/>
      <c r="AE23" s="13"/>
      <c r="AF23" s="13"/>
      <c r="AG23" s="57"/>
      <c r="AH23" s="13"/>
      <c r="AI23" s="13"/>
      <c r="AJ23" s="13"/>
      <c r="AK23" s="13"/>
      <c r="AL23" s="13"/>
      <c r="AM23" s="13"/>
    </row>
    <row r="24" spans="1:39" s="5" customFormat="1" ht="12.75">
      <c r="A24" s="11" t="s">
        <v>15</v>
      </c>
      <c r="B24" s="92" t="s">
        <v>61</v>
      </c>
      <c r="C24" s="80" t="s">
        <v>43</v>
      </c>
      <c r="D24" s="17"/>
      <c r="E24" s="80" t="s">
        <v>64</v>
      </c>
      <c r="F24" s="80" t="s">
        <v>43</v>
      </c>
      <c r="G24" s="92" t="s">
        <v>61</v>
      </c>
      <c r="H24" s="80" t="s">
        <v>43</v>
      </c>
      <c r="I24" s="77"/>
      <c r="J24" s="80" t="s">
        <v>64</v>
      </c>
      <c r="K24" s="76"/>
      <c r="L24" s="80" t="s">
        <v>70</v>
      </c>
      <c r="M24" s="17" t="s">
        <v>41</v>
      </c>
      <c r="N24" s="17" t="s">
        <v>41</v>
      </c>
      <c r="O24" s="17" t="s">
        <v>62</v>
      </c>
      <c r="P24" s="80" t="s">
        <v>62</v>
      </c>
      <c r="Q24" s="80" t="s">
        <v>47</v>
      </c>
      <c r="R24" s="75"/>
      <c r="S24" s="75"/>
      <c r="T24" s="75"/>
      <c r="U24" s="13"/>
      <c r="V24" s="13"/>
      <c r="W24" s="13"/>
      <c r="X24" s="13"/>
      <c r="Y24" s="13"/>
      <c r="Z24" s="13"/>
      <c r="AA24" s="13"/>
      <c r="AB24" s="13"/>
      <c r="AC24" s="57"/>
      <c r="AD24" s="13"/>
      <c r="AE24" s="13"/>
      <c r="AF24" s="13"/>
      <c r="AG24" s="57"/>
      <c r="AH24" s="13"/>
      <c r="AI24" s="13"/>
      <c r="AJ24" s="13"/>
      <c r="AK24" s="13"/>
      <c r="AL24" s="13"/>
      <c r="AM24" s="13"/>
    </row>
    <row r="25" spans="1:39" s="5" customFormat="1" ht="12.75">
      <c r="A25" s="14" t="s">
        <v>16</v>
      </c>
      <c r="B25" s="92" t="s">
        <v>61</v>
      </c>
      <c r="C25" s="80" t="s">
        <v>43</v>
      </c>
      <c r="D25" s="80" t="s">
        <v>43</v>
      </c>
      <c r="E25" s="80" t="s">
        <v>64</v>
      </c>
      <c r="F25" s="80" t="s">
        <v>43</v>
      </c>
      <c r="G25" s="92" t="s">
        <v>61</v>
      </c>
      <c r="H25" s="80" t="s">
        <v>43</v>
      </c>
      <c r="I25" s="77"/>
      <c r="J25" s="80" t="s">
        <v>64</v>
      </c>
      <c r="K25" s="76"/>
      <c r="L25" s="80" t="s">
        <v>70</v>
      </c>
      <c r="M25" s="17" t="s">
        <v>41</v>
      </c>
      <c r="N25" s="17" t="s">
        <v>41</v>
      </c>
      <c r="O25" s="17" t="s">
        <v>41</v>
      </c>
      <c r="P25" s="80" t="s">
        <v>62</v>
      </c>
      <c r="Q25" s="80" t="s">
        <v>62</v>
      </c>
      <c r="R25" s="75"/>
      <c r="S25" s="75"/>
      <c r="T25" s="75"/>
      <c r="U25" s="13"/>
      <c r="V25" s="13"/>
      <c r="W25" s="13"/>
      <c r="X25" s="13"/>
      <c r="Y25" s="13"/>
      <c r="Z25" s="13"/>
      <c r="AA25" s="13"/>
      <c r="AB25" s="13"/>
      <c r="AC25" s="57"/>
      <c r="AD25" s="13"/>
      <c r="AE25" s="13"/>
      <c r="AF25" s="13"/>
      <c r="AG25" s="57"/>
      <c r="AH25" s="13"/>
      <c r="AI25" s="13"/>
      <c r="AJ25" s="13"/>
      <c r="AK25" s="13"/>
      <c r="AL25" s="13"/>
      <c r="AM25" s="13"/>
    </row>
    <row r="26" spans="1:39" s="5" customFormat="1" ht="12.75">
      <c r="A26" s="14" t="s">
        <v>17</v>
      </c>
      <c r="B26" s="92" t="s">
        <v>61</v>
      </c>
      <c r="C26" s="80" t="s">
        <v>43</v>
      </c>
      <c r="D26" s="80" t="s">
        <v>43</v>
      </c>
      <c r="E26" s="80" t="s">
        <v>64</v>
      </c>
      <c r="F26" s="80" t="s">
        <v>43</v>
      </c>
      <c r="G26" s="92" t="s">
        <v>61</v>
      </c>
      <c r="H26" s="80" t="s">
        <v>43</v>
      </c>
      <c r="I26" s="77"/>
      <c r="J26" s="80" t="s">
        <v>64</v>
      </c>
      <c r="K26" s="76"/>
      <c r="L26" s="80" t="s">
        <v>62</v>
      </c>
      <c r="M26" s="17" t="s">
        <v>41</v>
      </c>
      <c r="N26" s="17" t="s">
        <v>62</v>
      </c>
      <c r="O26" s="17" t="s">
        <v>41</v>
      </c>
      <c r="P26" s="80" t="s">
        <v>78</v>
      </c>
      <c r="Q26" s="80" t="s">
        <v>62</v>
      </c>
      <c r="R26" s="75"/>
      <c r="S26" s="75"/>
      <c r="T26" s="75"/>
      <c r="U26" s="13"/>
      <c r="V26" s="13"/>
      <c r="W26" s="13"/>
      <c r="X26" s="13"/>
      <c r="Y26" s="13"/>
      <c r="Z26" s="13"/>
      <c r="AA26" s="13"/>
      <c r="AB26" s="13"/>
      <c r="AC26" s="57"/>
      <c r="AD26" s="13"/>
      <c r="AE26" s="13"/>
      <c r="AF26" s="13"/>
      <c r="AG26" s="57"/>
      <c r="AH26" s="13"/>
      <c r="AI26" s="13"/>
      <c r="AJ26" s="13"/>
      <c r="AK26" s="13"/>
      <c r="AL26" s="13"/>
      <c r="AM26" s="13"/>
    </row>
    <row r="27" spans="1:39" s="5" customFormat="1" ht="12.75">
      <c r="A27" s="14" t="s">
        <v>18</v>
      </c>
      <c r="B27" s="17"/>
      <c r="C27" s="80" t="s">
        <v>43</v>
      </c>
      <c r="D27" s="80" t="s">
        <v>43</v>
      </c>
      <c r="E27" s="80" t="s">
        <v>64</v>
      </c>
      <c r="F27" s="80" t="s">
        <v>43</v>
      </c>
      <c r="G27" s="17"/>
      <c r="H27" s="80" t="s">
        <v>47</v>
      </c>
      <c r="I27" s="77"/>
      <c r="J27" s="80" t="s">
        <v>64</v>
      </c>
      <c r="K27" s="76"/>
      <c r="L27" s="80" t="s">
        <v>62</v>
      </c>
      <c r="M27" s="17" t="s">
        <v>41</v>
      </c>
      <c r="N27" s="17" t="s">
        <v>62</v>
      </c>
      <c r="O27" s="17" t="s">
        <v>41</v>
      </c>
      <c r="P27" s="80" t="s">
        <v>78</v>
      </c>
      <c r="Q27" s="80" t="s">
        <v>62</v>
      </c>
      <c r="R27" s="75"/>
      <c r="S27" s="75"/>
      <c r="T27" s="75"/>
      <c r="U27" s="13"/>
      <c r="V27" s="13"/>
      <c r="W27" s="13"/>
      <c r="X27" s="13"/>
      <c r="Y27" s="13"/>
      <c r="Z27" s="13"/>
      <c r="AA27" s="13"/>
      <c r="AB27" s="13"/>
      <c r="AC27" s="57"/>
      <c r="AD27" s="13"/>
      <c r="AE27" s="13"/>
      <c r="AF27" s="13"/>
      <c r="AG27" s="57"/>
      <c r="AH27" s="13"/>
      <c r="AI27" s="13"/>
      <c r="AJ27" s="13"/>
      <c r="AK27" s="13"/>
      <c r="AL27" s="13"/>
      <c r="AM27" s="13"/>
    </row>
    <row r="28" spans="1:39" s="5" customFormat="1" ht="12.75">
      <c r="A28" s="14" t="s">
        <v>19</v>
      </c>
      <c r="B28" s="17"/>
      <c r="C28" s="80" t="s">
        <v>43</v>
      </c>
      <c r="D28" s="80" t="s">
        <v>43</v>
      </c>
      <c r="E28" s="80" t="s">
        <v>64</v>
      </c>
      <c r="F28" s="80" t="s">
        <v>43</v>
      </c>
      <c r="G28" s="17"/>
      <c r="H28" s="80" t="s">
        <v>47</v>
      </c>
      <c r="I28" s="77"/>
      <c r="J28" s="80" t="s">
        <v>64</v>
      </c>
      <c r="K28" s="76"/>
      <c r="L28" s="80" t="s">
        <v>62</v>
      </c>
      <c r="M28" s="17" t="s">
        <v>41</v>
      </c>
      <c r="N28" s="17" t="s">
        <v>62</v>
      </c>
      <c r="O28" s="17" t="s">
        <v>41</v>
      </c>
      <c r="P28" s="80" t="s">
        <v>78</v>
      </c>
      <c r="Q28" s="80" t="s">
        <v>62</v>
      </c>
      <c r="R28" s="75"/>
      <c r="S28" s="75"/>
      <c r="T28" s="75"/>
      <c r="U28" s="13"/>
      <c r="V28" s="13"/>
      <c r="W28" s="13"/>
      <c r="X28" s="13"/>
      <c r="Y28" s="13"/>
      <c r="Z28" s="13"/>
      <c r="AA28" s="13"/>
      <c r="AB28" s="13"/>
      <c r="AC28" s="57"/>
      <c r="AD28" s="13"/>
      <c r="AE28" s="13"/>
      <c r="AF28" s="13"/>
      <c r="AG28" s="57"/>
      <c r="AH28" s="13"/>
      <c r="AI28" s="13"/>
      <c r="AJ28" s="13"/>
      <c r="AK28" s="13"/>
      <c r="AL28" s="13"/>
      <c r="AM28" s="13"/>
    </row>
    <row r="29" spans="24:25" ht="13.5" thickBot="1">
      <c r="X29" s="23"/>
      <c r="Y29" s="5"/>
    </row>
    <row r="30" spans="11:42" ht="12.75" hidden="1" outlineLevel="1">
      <c r="K30" s="8"/>
      <c r="L30" s="8"/>
      <c r="M30" s="8"/>
      <c r="N30" s="24"/>
      <c r="O30" s="8"/>
      <c r="P30" s="8"/>
      <c r="Q30" s="8"/>
      <c r="R30" s="8"/>
      <c r="S30" s="8"/>
      <c r="T30" s="8"/>
      <c r="U30" s="20"/>
      <c r="AO30" s="13"/>
      <c r="AP30" s="13"/>
    </row>
    <row r="31" spans="2:42" ht="12.75" hidden="1" outlineLevel="1">
      <c r="B31">
        <v>5</v>
      </c>
      <c r="C31">
        <v>2</v>
      </c>
      <c r="D31">
        <v>2</v>
      </c>
      <c r="F31">
        <v>5</v>
      </c>
      <c r="H31">
        <v>2</v>
      </c>
      <c r="J31">
        <v>2</v>
      </c>
      <c r="O31" s="8"/>
      <c r="P31" s="8"/>
      <c r="Q31" s="8"/>
      <c r="R31" s="8"/>
      <c r="S31" s="8"/>
      <c r="T31" s="8"/>
      <c r="U31" s="20"/>
      <c r="AN31">
        <f>SUM(B31:AM31)</f>
        <v>18</v>
      </c>
      <c r="AO31" s="25" t="str">
        <f>F55</f>
        <v>MAT4S</v>
      </c>
      <c r="AP31" s="13">
        <f>H55</f>
        <v>18</v>
      </c>
    </row>
    <row r="32" spans="2:42" ht="12.75" hidden="1" outlineLevel="1">
      <c r="B32">
        <v>4</v>
      </c>
      <c r="C32">
        <v>5</v>
      </c>
      <c r="D32">
        <v>4</v>
      </c>
      <c r="F32">
        <v>6</v>
      </c>
      <c r="G32">
        <v>2</v>
      </c>
      <c r="H32">
        <v>3</v>
      </c>
      <c r="L32">
        <v>2</v>
      </c>
      <c r="AN32">
        <f aca="true" t="shared" si="8" ref="AN32:AN49">SUM(B32:AM32)</f>
        <v>26</v>
      </c>
      <c r="AO32" s="25" t="str">
        <f>F56</f>
        <v>THT</v>
      </c>
      <c r="AP32" s="13">
        <f>H56</f>
        <v>26</v>
      </c>
    </row>
    <row r="33" spans="8:42" ht="12.75" hidden="1" outlineLevel="1">
      <c r="H33">
        <v>5</v>
      </c>
      <c r="N33" s="24">
        <v>2</v>
      </c>
      <c r="O33" s="8">
        <v>2</v>
      </c>
      <c r="Q33" s="5">
        <v>4</v>
      </c>
      <c r="U33" s="7">
        <v>5</v>
      </c>
      <c r="V33">
        <v>3</v>
      </c>
      <c r="X33">
        <v>3</v>
      </c>
      <c r="AB33">
        <v>2</v>
      </c>
      <c r="AN33">
        <f t="shared" si="8"/>
        <v>26</v>
      </c>
      <c r="AO33" s="25" t="str">
        <f>F57</f>
        <v>TKP</v>
      </c>
      <c r="AP33" s="13">
        <f>H57</f>
        <v>26</v>
      </c>
    </row>
    <row r="34" spans="14:42" ht="12.75" hidden="1" outlineLevel="1">
      <c r="N34" s="24"/>
      <c r="O34" s="8"/>
      <c r="P34" s="8"/>
      <c r="Q34" s="8"/>
      <c r="R34" s="8"/>
      <c r="S34" s="8"/>
      <c r="T34" s="8"/>
      <c r="U34" s="20">
        <v>5</v>
      </c>
      <c r="V34">
        <v>7</v>
      </c>
      <c r="X34">
        <v>2</v>
      </c>
      <c r="Z34">
        <v>5</v>
      </c>
      <c r="AA34">
        <v>4</v>
      </c>
      <c r="AB34">
        <v>3</v>
      </c>
      <c r="AN34">
        <f t="shared" si="8"/>
        <v>26</v>
      </c>
      <c r="AO34" s="25" t="str">
        <f>F58</f>
        <v>SQL</v>
      </c>
      <c r="AP34" s="13">
        <f>H58</f>
        <v>26</v>
      </c>
    </row>
    <row r="35" spans="18:42" ht="12.75" hidden="1" outlineLevel="1">
      <c r="R35" s="8"/>
      <c r="S35" s="8"/>
      <c r="AN35">
        <f t="shared" si="8"/>
        <v>0</v>
      </c>
      <c r="AO35" s="25" t="str">
        <f>F59</f>
        <v>INS</v>
      </c>
      <c r="AP35" s="13">
        <f>H59</f>
        <v>0</v>
      </c>
    </row>
    <row r="36" spans="40:42" ht="12.75" hidden="1" outlineLevel="1">
      <c r="AN36">
        <f t="shared" si="8"/>
        <v>0</v>
      </c>
      <c r="AO36" s="25" t="str">
        <f aca="true" t="shared" si="9" ref="AO36:AO49">F60</f>
        <v>AUT</v>
      </c>
      <c r="AP36" s="13">
        <f aca="true" t="shared" si="10" ref="AP36:AP49">H60</f>
        <v>0</v>
      </c>
    </row>
    <row r="37" spans="2:42" ht="12.75" hidden="1" outlineLevel="1">
      <c r="B37">
        <v>6</v>
      </c>
      <c r="C37">
        <v>6</v>
      </c>
      <c r="E37">
        <v>6</v>
      </c>
      <c r="F37">
        <v>3</v>
      </c>
      <c r="G37">
        <v>3</v>
      </c>
      <c r="J37">
        <v>3</v>
      </c>
      <c r="L37">
        <v>3</v>
      </c>
      <c r="AN37">
        <f t="shared" si="8"/>
        <v>30</v>
      </c>
      <c r="AO37" s="25" t="str">
        <f t="shared" si="9"/>
        <v>ENG2</v>
      </c>
      <c r="AP37" s="13">
        <f t="shared" si="10"/>
        <v>30</v>
      </c>
    </row>
    <row r="38" spans="12:42" ht="12.75" hidden="1" outlineLevel="1">
      <c r="L38">
        <v>3</v>
      </c>
      <c r="M38" s="5">
        <v>3</v>
      </c>
      <c r="N38" s="6">
        <v>6</v>
      </c>
      <c r="O38" s="8">
        <v>3</v>
      </c>
      <c r="P38" s="8">
        <v>5</v>
      </c>
      <c r="Q38" s="8">
        <v>7</v>
      </c>
      <c r="R38" s="8">
        <v>3</v>
      </c>
      <c r="T38" s="8"/>
      <c r="AN38">
        <f t="shared" si="8"/>
        <v>30</v>
      </c>
      <c r="AO38" s="25" t="str">
        <f t="shared" si="9"/>
        <v>ENG3</v>
      </c>
      <c r="AP38" s="13">
        <f t="shared" si="10"/>
        <v>30</v>
      </c>
    </row>
    <row r="39" spans="40:42" ht="12.75" hidden="1" outlineLevel="1">
      <c r="AN39">
        <f t="shared" si="8"/>
        <v>0</v>
      </c>
      <c r="AO39" s="25" t="str">
        <f t="shared" si="9"/>
        <v>ENG4</v>
      </c>
      <c r="AP39" s="13">
        <f t="shared" si="10"/>
        <v>20</v>
      </c>
    </row>
    <row r="40" spans="40:42" ht="12.75" hidden="1" outlineLevel="1">
      <c r="AN40">
        <f t="shared" si="8"/>
        <v>0</v>
      </c>
      <c r="AO40" s="25" t="str">
        <f t="shared" si="9"/>
        <v>RAK</v>
      </c>
      <c r="AP40" s="13">
        <f t="shared" si="10"/>
        <v>33</v>
      </c>
    </row>
    <row r="41" spans="6:42" ht="12.75" hidden="1" outlineLevel="1">
      <c r="F41">
        <v>2</v>
      </c>
      <c r="G41">
        <v>2</v>
      </c>
      <c r="H41">
        <v>2</v>
      </c>
      <c r="J41">
        <v>5</v>
      </c>
      <c r="K41">
        <v>5</v>
      </c>
      <c r="M41" s="8">
        <v>7</v>
      </c>
      <c r="N41" s="6">
        <v>4</v>
      </c>
      <c r="O41" s="5">
        <v>4</v>
      </c>
      <c r="R41" s="5">
        <v>2</v>
      </c>
      <c r="AN41">
        <f t="shared" si="8"/>
        <v>33</v>
      </c>
      <c r="AO41" s="25" t="str">
        <f t="shared" si="9"/>
        <v>WINO</v>
      </c>
      <c r="AP41" s="13">
        <f t="shared" si="10"/>
        <v>33</v>
      </c>
    </row>
    <row r="42" spans="3:42" ht="12.75" hidden="1" outlineLevel="1">
      <c r="C42">
        <v>2</v>
      </c>
      <c r="D42">
        <v>8</v>
      </c>
      <c r="F42">
        <v>3</v>
      </c>
      <c r="G42">
        <v>3</v>
      </c>
      <c r="H42">
        <v>4</v>
      </c>
      <c r="J42">
        <v>2</v>
      </c>
      <c r="L42">
        <v>2</v>
      </c>
      <c r="M42" s="8"/>
      <c r="N42" s="6">
        <v>2</v>
      </c>
      <c r="AN42">
        <f t="shared" si="8"/>
        <v>26</v>
      </c>
      <c r="AO42" s="25" t="str">
        <f t="shared" si="9"/>
        <v>OLIOS</v>
      </c>
      <c r="AP42" s="13">
        <f t="shared" si="10"/>
        <v>26</v>
      </c>
    </row>
    <row r="43" spans="13:42" ht="12.75" hidden="1" outlineLevel="1">
      <c r="M43" s="8"/>
      <c r="O43" s="5">
        <v>2</v>
      </c>
      <c r="Q43" s="5">
        <v>3</v>
      </c>
      <c r="AN43">
        <f t="shared" si="8"/>
        <v>5</v>
      </c>
      <c r="AO43" s="25" t="str">
        <f t="shared" si="9"/>
        <v>TUO</v>
      </c>
      <c r="AP43" s="13">
        <f t="shared" si="10"/>
        <v>13</v>
      </c>
    </row>
    <row r="44" spans="2:42" ht="12.75" hidden="1" outlineLevel="1">
      <c r="B44">
        <v>2</v>
      </c>
      <c r="D44">
        <v>4</v>
      </c>
      <c r="E44">
        <v>3</v>
      </c>
      <c r="G44">
        <v>2</v>
      </c>
      <c r="J44">
        <v>5</v>
      </c>
      <c r="K44">
        <v>2</v>
      </c>
      <c r="L44">
        <v>2</v>
      </c>
      <c r="M44" s="8"/>
      <c r="O44" s="5">
        <v>6</v>
      </c>
      <c r="AN44">
        <f t="shared" si="8"/>
        <v>26</v>
      </c>
      <c r="AO44" s="25" t="str">
        <f t="shared" si="9"/>
        <v>DIGI2</v>
      </c>
      <c r="AP44" s="13">
        <f t="shared" si="10"/>
        <v>26</v>
      </c>
    </row>
    <row r="45" spans="5:42" ht="12.75" hidden="1" outlineLevel="1">
      <c r="E45">
        <v>4</v>
      </c>
      <c r="J45">
        <v>2</v>
      </c>
      <c r="K45">
        <v>3</v>
      </c>
      <c r="M45" s="8"/>
      <c r="O45" s="5">
        <v>2</v>
      </c>
      <c r="P45" s="5">
        <v>2</v>
      </c>
      <c r="AN45">
        <f t="shared" si="8"/>
        <v>13</v>
      </c>
      <c r="AO45" s="25" t="str">
        <f t="shared" si="9"/>
        <v>ELE1</v>
      </c>
      <c r="AP45" s="13">
        <f t="shared" si="10"/>
        <v>13</v>
      </c>
    </row>
    <row r="46" spans="13:42" ht="12.75" hidden="1" outlineLevel="1">
      <c r="M46" s="8"/>
      <c r="AN46">
        <f t="shared" si="8"/>
        <v>0</v>
      </c>
      <c r="AO46" s="25" t="str">
        <f t="shared" si="9"/>
        <v>TTR</v>
      </c>
      <c r="AP46" s="13">
        <f t="shared" si="10"/>
        <v>20</v>
      </c>
    </row>
    <row r="47" spans="3:42" ht="12.75" hidden="1" outlineLevel="1">
      <c r="C47">
        <v>4</v>
      </c>
      <c r="E47">
        <v>4</v>
      </c>
      <c r="G47">
        <v>5</v>
      </c>
      <c r="L47">
        <v>6</v>
      </c>
      <c r="M47" s="8">
        <v>4</v>
      </c>
      <c r="N47" s="6">
        <v>5</v>
      </c>
      <c r="P47" s="5">
        <v>9</v>
      </c>
      <c r="Q47" s="8">
        <v>2</v>
      </c>
      <c r="AN47">
        <f t="shared" si="8"/>
        <v>39</v>
      </c>
      <c r="AO47" s="25" t="str">
        <f t="shared" si="9"/>
        <v>INT</v>
      </c>
      <c r="AP47" s="13">
        <f t="shared" si="10"/>
        <v>39</v>
      </c>
    </row>
    <row r="48" spans="13:42" ht="12.75" hidden="1" outlineLevel="1">
      <c r="M48" s="8"/>
      <c r="AN48">
        <f t="shared" si="8"/>
        <v>0</v>
      </c>
      <c r="AO48" s="25" t="str">
        <f t="shared" si="9"/>
        <v>WINV</v>
      </c>
      <c r="AP48" s="13">
        <f t="shared" si="10"/>
        <v>26</v>
      </c>
    </row>
    <row r="49" spans="40:42" ht="12.75" hidden="1" outlineLevel="1">
      <c r="AN49">
        <f t="shared" si="8"/>
        <v>0</v>
      </c>
      <c r="AO49" s="25" t="str">
        <f t="shared" si="9"/>
        <v>LINV</v>
      </c>
      <c r="AP49" s="13">
        <f t="shared" si="10"/>
        <v>26</v>
      </c>
    </row>
    <row r="50" spans="4:42" ht="12.75" hidden="1" outlineLevel="1">
      <c r="D50">
        <v>2</v>
      </c>
      <c r="E50">
        <v>2</v>
      </c>
      <c r="G50">
        <v>2</v>
      </c>
      <c r="H50">
        <v>2</v>
      </c>
      <c r="M50" s="5">
        <v>5</v>
      </c>
      <c r="P50" s="5">
        <v>3</v>
      </c>
      <c r="Q50" s="8">
        <v>3</v>
      </c>
      <c r="AN50">
        <f>SUM(B50:AM50)</f>
        <v>19</v>
      </c>
      <c r="AO50" s="25" t="str">
        <f>F74</f>
        <v>UNIX</v>
      </c>
      <c r="AP50" s="13">
        <f>H74</f>
        <v>26</v>
      </c>
    </row>
    <row r="51" spans="40:42" ht="12.75" hidden="1" outlineLevel="1">
      <c r="AN51">
        <f>SUM(B51:AM51)</f>
        <v>0</v>
      </c>
      <c r="AO51" s="25" t="str">
        <f>F75</f>
        <v>OHJT</v>
      </c>
      <c r="AP51" s="13">
        <f>H75</f>
        <v>26</v>
      </c>
    </row>
    <row r="52" spans="28:42" ht="13.5" hidden="1" outlineLevel="1" thickBot="1">
      <c r="AB52" s="26"/>
      <c r="AO52" s="25"/>
      <c r="AP52" s="13"/>
    </row>
    <row r="53" spans="2:42" ht="13.5" collapsed="1" thickBot="1">
      <c r="B53" s="27" t="s">
        <v>20</v>
      </c>
      <c r="C53" s="28"/>
      <c r="D53" s="28"/>
      <c r="E53" s="29"/>
      <c r="F53" s="30" t="s">
        <v>21</v>
      </c>
      <c r="G53" s="31" t="s">
        <v>33</v>
      </c>
      <c r="H53" s="31" t="s">
        <v>22</v>
      </c>
      <c r="I53" s="32"/>
      <c r="J53" s="33" t="s">
        <v>23</v>
      </c>
      <c r="K53" s="34"/>
      <c r="L53" s="34"/>
      <c r="M53" s="35"/>
      <c r="N53" s="36" t="s">
        <v>24</v>
      </c>
      <c r="P53" s="5" t="s">
        <v>97</v>
      </c>
      <c r="AB53" s="26"/>
      <c r="AO53" s="25"/>
      <c r="AP53" s="13"/>
    </row>
    <row r="54" spans="6:42" ht="12.75">
      <c r="F54" s="13"/>
      <c r="G54" s="37"/>
      <c r="H54" s="13"/>
      <c r="I54" s="38"/>
      <c r="K54" s="39"/>
      <c r="L54" s="39"/>
      <c r="M54" s="39"/>
      <c r="N54" s="78"/>
      <c r="P54" s="5" t="s">
        <v>98</v>
      </c>
      <c r="AB54" s="26"/>
      <c r="AN54" s="73">
        <f>SUM(AN31:AN53)</f>
        <v>317</v>
      </c>
      <c r="AP54" s="73">
        <f>SUM(AP31:AP53)</f>
        <v>483</v>
      </c>
    </row>
    <row r="55" spans="2:32" ht="25.5">
      <c r="B55" s="40" t="s">
        <v>79</v>
      </c>
      <c r="C55" s="40"/>
      <c r="D55" s="40"/>
      <c r="E55" s="40"/>
      <c r="F55" s="13" t="s">
        <v>60</v>
      </c>
      <c r="G55" s="37">
        <v>1</v>
      </c>
      <c r="H55" s="13">
        <v>18</v>
      </c>
      <c r="I55" s="38"/>
      <c r="J55" s="41" t="s">
        <v>25</v>
      </c>
      <c r="K55" s="39"/>
      <c r="L55" s="39"/>
      <c r="M55" s="39"/>
      <c r="N55" s="78" t="s">
        <v>86</v>
      </c>
      <c r="O55" s="5" t="s">
        <v>94</v>
      </c>
      <c r="Z55" s="5"/>
      <c r="AA55" s="5"/>
      <c r="AB55" s="5"/>
      <c r="AC55" s="55"/>
      <c r="AD55" s="5"/>
      <c r="AE55" s="5"/>
      <c r="AF55" s="5"/>
    </row>
    <row r="56" spans="2:32" ht="12.75">
      <c r="B56" s="40" t="s">
        <v>44</v>
      </c>
      <c r="C56" s="40"/>
      <c r="D56" s="40"/>
      <c r="E56" s="40"/>
      <c r="F56" s="13" t="s">
        <v>43</v>
      </c>
      <c r="G56" s="37">
        <v>2</v>
      </c>
      <c r="H56" s="13">
        <v>26</v>
      </c>
      <c r="I56" s="38"/>
      <c r="J56" s="41" t="s">
        <v>26</v>
      </c>
      <c r="K56" s="39"/>
      <c r="L56" s="39"/>
      <c r="M56" s="39"/>
      <c r="N56" s="78" t="s">
        <v>91</v>
      </c>
      <c r="O56" s="5" t="s">
        <v>93</v>
      </c>
      <c r="Z56" s="5"/>
      <c r="AA56" s="5"/>
      <c r="AB56" s="5"/>
      <c r="AC56" s="55"/>
      <c r="AD56" s="5"/>
      <c r="AE56" s="5"/>
      <c r="AF56" s="5"/>
    </row>
    <row r="57" spans="2:32" ht="12.75">
      <c r="B57" s="40" t="s">
        <v>45</v>
      </c>
      <c r="C57" s="40"/>
      <c r="D57" s="40"/>
      <c r="E57" s="40"/>
      <c r="F57" s="13" t="s">
        <v>47</v>
      </c>
      <c r="G57" s="37">
        <v>2</v>
      </c>
      <c r="H57" s="13">
        <v>26</v>
      </c>
      <c r="I57" s="38"/>
      <c r="J57" s="41" t="s">
        <v>26</v>
      </c>
      <c r="K57" s="39"/>
      <c r="L57" s="39"/>
      <c r="M57" s="39"/>
      <c r="N57" s="78" t="s">
        <v>91</v>
      </c>
      <c r="Z57" s="5"/>
      <c r="AA57" s="5"/>
      <c r="AB57" s="5"/>
      <c r="AC57" s="55"/>
      <c r="AD57" s="5"/>
      <c r="AE57" s="5"/>
      <c r="AF57" s="5"/>
    </row>
    <row r="58" spans="2:32" ht="12.75">
      <c r="B58" s="40" t="s">
        <v>46</v>
      </c>
      <c r="C58" s="40"/>
      <c r="D58" s="40"/>
      <c r="E58" s="40"/>
      <c r="F58" s="13" t="s">
        <v>46</v>
      </c>
      <c r="G58" s="37">
        <v>2</v>
      </c>
      <c r="H58" s="13">
        <v>26</v>
      </c>
      <c r="I58" s="38"/>
      <c r="J58" s="41" t="s">
        <v>26</v>
      </c>
      <c r="K58" s="39"/>
      <c r="L58" s="39"/>
      <c r="M58" s="39"/>
      <c r="N58" s="78"/>
      <c r="Z58" s="5"/>
      <c r="AA58" s="5"/>
      <c r="AB58" s="5"/>
      <c r="AC58" s="55"/>
      <c r="AD58" s="5"/>
      <c r="AE58" s="5"/>
      <c r="AF58" s="5"/>
    </row>
    <row r="59" spans="2:32" ht="12.75">
      <c r="B59" s="64" t="s">
        <v>54</v>
      </c>
      <c r="C59" s="64"/>
      <c r="D59" s="64"/>
      <c r="E59" s="64"/>
      <c r="F59" s="65" t="s">
        <v>66</v>
      </c>
      <c r="G59" s="66">
        <v>1</v>
      </c>
      <c r="H59" s="13">
        <v>0</v>
      </c>
      <c r="I59" s="67"/>
      <c r="J59" s="68" t="s">
        <v>67</v>
      </c>
      <c r="K59" s="39"/>
      <c r="L59" s="39"/>
      <c r="M59" s="39"/>
      <c r="N59" s="78"/>
      <c r="Z59" s="5"/>
      <c r="AA59" s="5"/>
      <c r="AB59" s="5"/>
      <c r="AC59" s="5"/>
      <c r="AD59" s="5"/>
      <c r="AE59" s="5"/>
      <c r="AF59" s="5"/>
    </row>
    <row r="60" spans="2:32" ht="12.75">
      <c r="B60" s="64" t="s">
        <v>55</v>
      </c>
      <c r="C60" s="64"/>
      <c r="D60" s="64"/>
      <c r="E60" s="64"/>
      <c r="F60" s="65" t="s">
        <v>68</v>
      </c>
      <c r="G60" s="66">
        <v>1</v>
      </c>
      <c r="H60" s="13">
        <v>0</v>
      </c>
      <c r="I60" s="67"/>
      <c r="J60" s="68" t="s">
        <v>67</v>
      </c>
      <c r="K60" s="39"/>
      <c r="L60" s="39"/>
      <c r="M60" s="39"/>
      <c r="N60" s="78"/>
      <c r="Z60" s="5"/>
      <c r="AA60" s="5"/>
      <c r="AB60" s="5"/>
      <c r="AC60" s="5"/>
      <c r="AD60" s="5"/>
      <c r="AE60" s="5"/>
      <c r="AF60" s="5"/>
    </row>
    <row r="61" spans="2:32" ht="25.5">
      <c r="B61" s="60" t="s">
        <v>48</v>
      </c>
      <c r="C61" s="40"/>
      <c r="D61" s="40"/>
      <c r="E61" s="40"/>
      <c r="F61" s="13" t="s">
        <v>61</v>
      </c>
      <c r="G61" s="37">
        <v>2</v>
      </c>
      <c r="H61" s="13">
        <v>30</v>
      </c>
      <c r="I61" s="38"/>
      <c r="J61" s="41" t="s">
        <v>35</v>
      </c>
      <c r="K61" s="39"/>
      <c r="L61" s="39"/>
      <c r="M61" s="39"/>
      <c r="N61" s="78" t="s">
        <v>86</v>
      </c>
      <c r="O61" s="5" t="s">
        <v>87</v>
      </c>
      <c r="Z61" s="5"/>
      <c r="AA61" s="5"/>
      <c r="AB61" s="5"/>
      <c r="AC61" s="5"/>
      <c r="AD61" s="5"/>
      <c r="AE61" s="5"/>
      <c r="AF61" s="5"/>
    </row>
    <row r="62" spans="2:32" ht="25.5">
      <c r="B62" s="61" t="s">
        <v>49</v>
      </c>
      <c r="C62" s="40"/>
      <c r="D62" s="40"/>
      <c r="E62" s="40"/>
      <c r="F62" s="13" t="s">
        <v>62</v>
      </c>
      <c r="G62" s="37">
        <v>2</v>
      </c>
      <c r="H62" s="13">
        <v>30</v>
      </c>
      <c r="I62" s="38"/>
      <c r="J62" s="41" t="s">
        <v>35</v>
      </c>
      <c r="K62" s="39"/>
      <c r="L62" s="39"/>
      <c r="M62" s="39"/>
      <c r="N62" s="78" t="s">
        <v>86</v>
      </c>
      <c r="O62" s="5" t="s">
        <v>88</v>
      </c>
      <c r="Z62" s="5"/>
      <c r="AA62" s="5"/>
      <c r="AB62" s="5"/>
      <c r="AC62" s="5"/>
      <c r="AD62" s="5"/>
      <c r="AE62" s="5"/>
      <c r="AF62" s="5"/>
    </row>
    <row r="63" spans="1:32" s="40" customFormat="1" ht="12.75">
      <c r="A63" s="1"/>
      <c r="B63" s="61" t="s">
        <v>50</v>
      </c>
      <c r="F63" s="13" t="s">
        <v>63</v>
      </c>
      <c r="G63" s="37">
        <v>1</v>
      </c>
      <c r="H63" s="13">
        <v>20</v>
      </c>
      <c r="I63" s="38"/>
      <c r="J63" s="41" t="s">
        <v>35</v>
      </c>
      <c r="K63" s="39"/>
      <c r="L63" s="39"/>
      <c r="M63" s="39"/>
      <c r="N63" s="78"/>
      <c r="O63" s="8"/>
      <c r="P63" s="8"/>
      <c r="Q63" s="8"/>
      <c r="R63" s="8"/>
      <c r="S63" s="8"/>
      <c r="T63" s="8"/>
      <c r="U63" s="20"/>
      <c r="Z63" s="5"/>
      <c r="AA63" s="8"/>
      <c r="AB63" s="8"/>
      <c r="AC63" s="8"/>
      <c r="AD63" s="8"/>
      <c r="AE63" s="5"/>
      <c r="AF63" s="8"/>
    </row>
    <row r="64" spans="2:32" ht="12.75">
      <c r="B64" s="40" t="s">
        <v>36</v>
      </c>
      <c r="C64" s="40"/>
      <c r="D64" s="40"/>
      <c r="E64" s="40"/>
      <c r="F64" s="13" t="s">
        <v>40</v>
      </c>
      <c r="G64" s="37">
        <v>2.5</v>
      </c>
      <c r="H64" s="13">
        <v>33</v>
      </c>
      <c r="I64" s="38"/>
      <c r="J64" s="41" t="s">
        <v>39</v>
      </c>
      <c r="K64" s="39"/>
      <c r="L64" s="39"/>
      <c r="M64" s="39"/>
      <c r="N64" s="78"/>
      <c r="Z64" s="5"/>
      <c r="AA64" s="5"/>
      <c r="AB64" s="5"/>
      <c r="AC64" s="5"/>
      <c r="AD64" s="5"/>
      <c r="AE64" s="5"/>
      <c r="AF64" s="5"/>
    </row>
    <row r="65" spans="2:32" ht="12.75">
      <c r="B65" s="40" t="s">
        <v>37</v>
      </c>
      <c r="C65" s="40"/>
      <c r="D65" s="40"/>
      <c r="E65" s="40"/>
      <c r="F65" s="13" t="s">
        <v>41</v>
      </c>
      <c r="G65" s="37">
        <v>2.5</v>
      </c>
      <c r="H65" s="13">
        <v>33</v>
      </c>
      <c r="I65" s="38"/>
      <c r="J65" s="41" t="s">
        <v>39</v>
      </c>
      <c r="K65" s="39"/>
      <c r="L65" s="39"/>
      <c r="M65" s="39"/>
      <c r="N65" s="78" t="s">
        <v>83</v>
      </c>
      <c r="Z65" s="5"/>
      <c r="AA65" s="5"/>
      <c r="AB65" s="5"/>
      <c r="AC65" s="5"/>
      <c r="AD65" s="5"/>
      <c r="AE65" s="5"/>
      <c r="AF65" s="5"/>
    </row>
    <row r="66" spans="2:32" ht="25.5">
      <c r="B66" s="40" t="s">
        <v>38</v>
      </c>
      <c r="C66" s="40"/>
      <c r="D66" s="40"/>
      <c r="E66" s="40"/>
      <c r="F66" s="13" t="s">
        <v>42</v>
      </c>
      <c r="G66" s="37">
        <v>2</v>
      </c>
      <c r="H66" s="13">
        <v>26</v>
      </c>
      <c r="I66" s="38"/>
      <c r="J66" s="41" t="s">
        <v>39</v>
      </c>
      <c r="K66" s="39"/>
      <c r="L66" s="39"/>
      <c r="M66" s="39"/>
      <c r="N66" s="78" t="s">
        <v>84</v>
      </c>
      <c r="O66" s="5" t="s">
        <v>85</v>
      </c>
      <c r="X66" s="40"/>
      <c r="Y66" s="40"/>
      <c r="Z66" s="8"/>
      <c r="AA66" s="8"/>
      <c r="AB66" s="8"/>
      <c r="AC66" s="56"/>
      <c r="AD66" s="8"/>
      <c r="AE66" s="5"/>
      <c r="AF66" s="5"/>
    </row>
    <row r="67" spans="2:32" ht="12.75">
      <c r="B67" s="62" t="s">
        <v>51</v>
      </c>
      <c r="C67" s="40"/>
      <c r="D67" s="40"/>
      <c r="E67" s="40"/>
      <c r="F67" s="13" t="s">
        <v>75</v>
      </c>
      <c r="G67" s="37">
        <v>1</v>
      </c>
      <c r="H67" s="13">
        <v>13</v>
      </c>
      <c r="I67" s="38"/>
      <c r="J67" s="41" t="s">
        <v>76</v>
      </c>
      <c r="K67" s="39"/>
      <c r="L67" s="39"/>
      <c r="M67" s="39"/>
      <c r="N67" s="78"/>
      <c r="X67" s="54"/>
      <c r="Y67" s="54"/>
      <c r="Z67" s="39"/>
      <c r="AA67" s="8"/>
      <c r="AB67" s="39"/>
      <c r="AC67" s="56"/>
      <c r="AD67" s="8"/>
      <c r="AE67" s="5"/>
      <c r="AF67" s="5"/>
    </row>
    <row r="68" spans="2:32" ht="12.75">
      <c r="B68" s="40" t="s">
        <v>52</v>
      </c>
      <c r="C68" s="40"/>
      <c r="D68" s="40"/>
      <c r="E68" s="40"/>
      <c r="F68" s="13" t="s">
        <v>64</v>
      </c>
      <c r="G68" s="37">
        <v>2</v>
      </c>
      <c r="H68" s="13">
        <v>26</v>
      </c>
      <c r="I68" s="38"/>
      <c r="J68" s="41" t="s">
        <v>27</v>
      </c>
      <c r="K68" s="39"/>
      <c r="L68" s="39"/>
      <c r="M68" s="39"/>
      <c r="N68" s="78" t="s">
        <v>89</v>
      </c>
      <c r="Z68" s="5"/>
      <c r="AA68" s="5"/>
      <c r="AB68" s="5"/>
      <c r="AC68" s="5"/>
      <c r="AD68" s="5"/>
      <c r="AE68" s="5"/>
      <c r="AF68" s="5"/>
    </row>
    <row r="69" spans="2:14" ht="12.75">
      <c r="B69" s="63" t="s">
        <v>53</v>
      </c>
      <c r="C69" s="40"/>
      <c r="D69" s="40"/>
      <c r="E69" s="40"/>
      <c r="F69" s="13" t="s">
        <v>65</v>
      </c>
      <c r="G69" s="37">
        <v>2</v>
      </c>
      <c r="H69" s="13">
        <v>13</v>
      </c>
      <c r="I69" s="38"/>
      <c r="J69" s="41" t="s">
        <v>27</v>
      </c>
      <c r="K69" s="39"/>
      <c r="L69" s="39"/>
      <c r="M69" s="39"/>
      <c r="N69" s="78" t="s">
        <v>90</v>
      </c>
    </row>
    <row r="70" spans="2:14" ht="12.75">
      <c r="B70" s="8" t="s">
        <v>56</v>
      </c>
      <c r="C70" s="40"/>
      <c r="D70" s="40"/>
      <c r="E70" s="40"/>
      <c r="F70" s="13" t="s">
        <v>69</v>
      </c>
      <c r="G70" s="37">
        <v>1.5</v>
      </c>
      <c r="H70" s="13">
        <v>20</v>
      </c>
      <c r="I70" s="38"/>
      <c r="J70" s="41" t="s">
        <v>67</v>
      </c>
      <c r="K70" s="39"/>
      <c r="L70" s="39"/>
      <c r="M70" s="39"/>
      <c r="N70" s="78"/>
    </row>
    <row r="71" spans="2:15" ht="12.75">
      <c r="B71" s="8" t="s">
        <v>57</v>
      </c>
      <c r="C71" s="40"/>
      <c r="D71" s="40"/>
      <c r="E71" s="40"/>
      <c r="F71" s="13" t="s">
        <v>70</v>
      </c>
      <c r="G71" s="37">
        <v>3</v>
      </c>
      <c r="H71" s="13">
        <v>39</v>
      </c>
      <c r="I71" s="38"/>
      <c r="J71" s="41" t="s">
        <v>28</v>
      </c>
      <c r="K71" s="39"/>
      <c r="L71" s="39"/>
      <c r="M71" s="39"/>
      <c r="N71" s="78" t="s">
        <v>91</v>
      </c>
      <c r="O71" s="5" t="s">
        <v>92</v>
      </c>
    </row>
    <row r="72" spans="2:14" ht="12.75">
      <c r="B72" s="8" t="s">
        <v>58</v>
      </c>
      <c r="C72" s="40"/>
      <c r="D72" s="40"/>
      <c r="E72" s="40"/>
      <c r="F72" s="13" t="s">
        <v>71</v>
      </c>
      <c r="G72" s="37">
        <v>2</v>
      </c>
      <c r="H72" s="13">
        <v>26</v>
      </c>
      <c r="I72" s="38"/>
      <c r="J72" s="41" t="s">
        <v>72</v>
      </c>
      <c r="K72" s="39"/>
      <c r="L72" s="39"/>
      <c r="M72" s="39"/>
      <c r="N72" s="78"/>
    </row>
    <row r="73" spans="2:14" ht="12.75">
      <c r="B73" s="8" t="s">
        <v>59</v>
      </c>
      <c r="C73" s="40"/>
      <c r="D73" s="40"/>
      <c r="E73" s="40"/>
      <c r="F73" s="13" t="s">
        <v>73</v>
      </c>
      <c r="G73" s="37">
        <v>2</v>
      </c>
      <c r="H73" s="13">
        <v>26</v>
      </c>
      <c r="I73" s="38"/>
      <c r="J73" s="41" t="s">
        <v>74</v>
      </c>
      <c r="K73" s="39"/>
      <c r="L73" s="39"/>
      <c r="M73" s="39"/>
      <c r="N73" s="78"/>
    </row>
    <row r="74" spans="2:14" ht="12.75">
      <c r="B74" s="8" t="s">
        <v>77</v>
      </c>
      <c r="F74" s="13" t="s">
        <v>78</v>
      </c>
      <c r="G74" s="37">
        <v>2</v>
      </c>
      <c r="H74" s="13">
        <v>26</v>
      </c>
      <c r="J74" s="41" t="s">
        <v>74</v>
      </c>
      <c r="N74" s="79" t="s">
        <v>91</v>
      </c>
    </row>
    <row r="75" spans="2:14" ht="12.75">
      <c r="B75" s="8" t="s">
        <v>80</v>
      </c>
      <c r="F75" s="13" t="s">
        <v>81</v>
      </c>
      <c r="G75" s="37">
        <v>2</v>
      </c>
      <c r="H75" s="13">
        <v>26</v>
      </c>
      <c r="J75" s="41" t="s">
        <v>67</v>
      </c>
      <c r="N75" s="79"/>
    </row>
    <row r="76" spans="3:14" ht="12.75">
      <c r="C76" s="40"/>
      <c r="D76" s="40"/>
      <c r="E76" s="40"/>
      <c r="F76" s="13"/>
      <c r="G76" s="37"/>
      <c r="H76" s="13"/>
      <c r="I76" s="38"/>
      <c r="J76" s="41"/>
      <c r="K76" s="39"/>
      <c r="L76" s="39"/>
      <c r="M76" s="39"/>
      <c r="N76" s="78"/>
    </row>
    <row r="77" spans="2:14" ht="12.75">
      <c r="B77" s="40"/>
      <c r="C77" s="40"/>
      <c r="D77" s="40"/>
      <c r="E77" s="40"/>
      <c r="F77" s="13"/>
      <c r="G77" s="37"/>
      <c r="H77" s="13"/>
      <c r="I77" s="38"/>
      <c r="J77" s="41"/>
      <c r="K77" s="39"/>
      <c r="L77" s="39"/>
      <c r="M77" s="39"/>
      <c r="N77" s="42"/>
    </row>
    <row r="78" spans="2:14" ht="12.75">
      <c r="B78" s="89" t="s">
        <v>32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1"/>
    </row>
    <row r="79" spans="2:14" ht="12.75">
      <c r="B79" s="13"/>
      <c r="C79" s="40"/>
      <c r="D79" s="40"/>
      <c r="E79" s="40"/>
      <c r="F79" s="13"/>
      <c r="G79" s="37"/>
      <c r="H79" s="13"/>
      <c r="I79" s="38"/>
      <c r="J79" s="43"/>
      <c r="K79" s="39"/>
      <c r="L79" s="39"/>
      <c r="M79" s="39"/>
      <c r="N79" s="42"/>
    </row>
    <row r="80" spans="2:14" ht="12.75">
      <c r="B80" s="52"/>
      <c r="C80" s="54"/>
      <c r="D80" s="54"/>
      <c r="E80" s="53"/>
      <c r="F80" s="13"/>
      <c r="G80" s="37"/>
      <c r="H80" s="13"/>
      <c r="I80" s="38"/>
      <c r="J80" s="43"/>
      <c r="K80" s="44"/>
      <c r="L80" s="44"/>
      <c r="M80" s="44"/>
      <c r="N80" s="42"/>
    </row>
    <row r="81" spans="2:14" ht="12.75">
      <c r="B81" s="86" t="s">
        <v>29</v>
      </c>
      <c r="C81" s="87"/>
      <c r="D81" s="87"/>
      <c r="E81" s="88"/>
      <c r="F81" s="21" t="s">
        <v>14</v>
      </c>
      <c r="G81" s="45">
        <v>0</v>
      </c>
      <c r="H81" s="21"/>
      <c r="I81" s="46">
        <v>1</v>
      </c>
      <c r="J81" s="47" t="s">
        <v>26</v>
      </c>
      <c r="K81" s="48"/>
      <c r="L81" s="48"/>
      <c r="M81" s="48"/>
      <c r="N81" s="49" t="s">
        <v>30</v>
      </c>
    </row>
    <row r="82" spans="2:14" ht="12.75">
      <c r="B82" s="40"/>
      <c r="C82" s="40"/>
      <c r="D82" s="40"/>
      <c r="E82" s="40"/>
      <c r="F82" s="13"/>
      <c r="G82" s="37"/>
      <c r="H82" s="13"/>
      <c r="I82" s="38">
        <f>H82</f>
        <v>0</v>
      </c>
      <c r="J82" s="41"/>
      <c r="K82" s="39"/>
      <c r="L82" s="39"/>
      <c r="M82" s="39"/>
      <c r="N82" s="42"/>
    </row>
    <row r="83" spans="2:25" ht="51">
      <c r="B83" s="40"/>
      <c r="C83" s="40"/>
      <c r="D83" s="40"/>
      <c r="E83" s="40"/>
      <c r="F83" s="13"/>
      <c r="G83" s="37"/>
      <c r="H83" s="13"/>
      <c r="I83" s="38">
        <f>H83</f>
        <v>0</v>
      </c>
      <c r="J83" s="41"/>
      <c r="K83" s="39"/>
      <c r="L83" s="39"/>
      <c r="M83" s="39"/>
      <c r="N83" s="42"/>
      <c r="X83" s="58" t="s">
        <v>36</v>
      </c>
      <c r="Y83" s="59">
        <v>33</v>
      </c>
    </row>
    <row r="84" spans="2:25" ht="51.75" thickBot="1">
      <c r="B84" s="40"/>
      <c r="C84" s="40"/>
      <c r="D84" s="40"/>
      <c r="E84" s="40"/>
      <c r="F84" s="13"/>
      <c r="G84" s="37"/>
      <c r="H84" s="13"/>
      <c r="I84" s="38">
        <f>H84</f>
        <v>0</v>
      </c>
      <c r="J84" s="41"/>
      <c r="K84" s="39"/>
      <c r="L84" s="39"/>
      <c r="M84" s="39"/>
      <c r="N84" s="42"/>
      <c r="X84" s="58" t="s">
        <v>37</v>
      </c>
      <c r="Y84" s="59">
        <v>33</v>
      </c>
    </row>
    <row r="85" spans="2:25" ht="39" thickBot="1">
      <c r="B85" s="50" t="s">
        <v>31</v>
      </c>
      <c r="C85" s="35"/>
      <c r="D85" s="35"/>
      <c r="E85" s="35"/>
      <c r="F85" s="35"/>
      <c r="G85" s="51">
        <f>SUM(G54:G68)</f>
        <v>24</v>
      </c>
      <c r="H85" s="51">
        <f>SUM(H54:H68)</f>
        <v>307</v>
      </c>
      <c r="I85" s="51">
        <f>SUM(I54:I68)</f>
        <v>0</v>
      </c>
      <c r="J85" s="35" t="s">
        <v>4</v>
      </c>
      <c r="K85" s="35"/>
      <c r="L85" s="35"/>
      <c r="M85" s="35"/>
      <c r="N85" s="36"/>
      <c r="X85" s="58" t="s">
        <v>38</v>
      </c>
      <c r="Y85" s="59">
        <v>26</v>
      </c>
    </row>
  </sheetData>
  <mergeCells count="2">
    <mergeCell ref="B81:E81"/>
    <mergeCell ref="B78:N78"/>
  </mergeCells>
  <conditionalFormatting sqref="AN31:AN53">
    <cfRule type="cellIs" priority="1" dxfId="0" operator="equal" stopIfTrue="1">
      <formula>$AP31</formula>
    </cfRule>
  </conditionalFormatting>
  <conditionalFormatting sqref="H55:H73">
    <cfRule type="cellIs" priority="2" dxfId="0" operator="equal" stopIfTrue="1">
      <formula>$AN31</formula>
    </cfRule>
  </conditionalFormatting>
  <conditionalFormatting sqref="H74:H75">
    <cfRule type="cellIs" priority="3" dxfId="0" operator="equal" stopIfTrue="1">
      <formula>$AN52</formula>
    </cfRule>
  </conditionalFormatting>
  <printOptions/>
  <pageMargins left="1.31" right="0.75" top="0.59" bottom="0.69" header="0.5" footer="0.5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Keijo</dc:creator>
  <cp:keywords/>
  <dc:description/>
  <cp:lastModifiedBy>TeKu</cp:lastModifiedBy>
  <dcterms:created xsi:type="dcterms:W3CDTF">2005-12-07T20:27:44Z</dcterms:created>
  <dcterms:modified xsi:type="dcterms:W3CDTF">2006-09-02T05:48:32Z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