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 activeTab="1"/>
  </bookViews>
  <sheets>
    <sheet name="RKM13" sheetId="1" r:id="rId1"/>
    <sheet name="RKM13 (kompetenssit)" sheetId="2" r:id="rId2"/>
  </sheets>
  <definedNames>
    <definedName name="_xlnm.Print_Area" localSheetId="0">'RKM13'!$A$1:$T$72</definedName>
    <definedName name="_xlnm.Print_Area" localSheetId="1">'RKM13 (kompetenssit)'!$A$1:$O$80</definedName>
  </definedNames>
  <calcPr calcId="145621"/>
</workbook>
</file>

<file path=xl/calcChain.xml><?xml version="1.0" encoding="utf-8"?>
<calcChain xmlns="http://schemas.openxmlformats.org/spreadsheetml/2006/main">
  <c r="D79" i="2" l="1"/>
  <c r="D66" i="2"/>
  <c r="D46" i="2"/>
  <c r="D25" i="2"/>
  <c r="D80" i="2" s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65" i="1"/>
  <c r="D64" i="1"/>
  <c r="D63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C42" i="1"/>
  <c r="D41" i="1"/>
  <c r="D40" i="1"/>
  <c r="D39" i="1"/>
  <c r="D38" i="1"/>
  <c r="D37" i="1"/>
  <c r="D36" i="1"/>
  <c r="D35" i="1"/>
  <c r="D34" i="1"/>
  <c r="D33" i="1"/>
  <c r="C32" i="1"/>
  <c r="D31" i="1"/>
  <c r="D30" i="1"/>
  <c r="D29" i="1"/>
  <c r="D28" i="1"/>
  <c r="C27" i="1"/>
  <c r="D26" i="1"/>
  <c r="D25" i="1"/>
  <c r="D24" i="1"/>
  <c r="D23" i="1"/>
  <c r="D22" i="1"/>
  <c r="D21" i="1"/>
  <c r="C20" i="1"/>
  <c r="C19" i="1" s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4" i="1"/>
  <c r="C72" i="1" l="1"/>
</calcChain>
</file>

<file path=xl/sharedStrings.xml><?xml version="1.0" encoding="utf-8"?>
<sst xmlns="http://schemas.openxmlformats.org/spreadsheetml/2006/main" count="562" uniqueCount="188">
  <si>
    <t>Rakennusalan työnjohdon koulutusohjelma 210 op, 2013</t>
  </si>
  <si>
    <t>1. vuosi</t>
  </si>
  <si>
    <t>2. vuosi</t>
  </si>
  <si>
    <t>3. vuosi</t>
  </si>
  <si>
    <t>4. vuosi</t>
  </si>
  <si>
    <t>Koodi</t>
  </si>
  <si>
    <t>Opintokokonaisuudet</t>
  </si>
  <si>
    <t>op</t>
  </si>
  <si>
    <t>s1</t>
  </si>
  <si>
    <t>s2</t>
  </si>
  <si>
    <t>k1</t>
  </si>
  <si>
    <t>k2</t>
  </si>
  <si>
    <t>Yhteiset perusopinnot</t>
  </si>
  <si>
    <t>ECJ8000</t>
  </si>
  <si>
    <t xml:space="preserve">Johdatus tekniikan opintoihin </t>
  </si>
  <si>
    <t>1,5*</t>
  </si>
  <si>
    <t>ECI0000</t>
  </si>
  <si>
    <t>Tietokoneen käytön perusteet</t>
  </si>
  <si>
    <t>ERA0026</t>
  </si>
  <si>
    <t>CAD-perusteet</t>
  </si>
  <si>
    <t>ECCE110</t>
  </si>
  <si>
    <t>Updating Your English</t>
  </si>
  <si>
    <t>3*</t>
  </si>
  <si>
    <t>ERCEM20</t>
  </si>
  <si>
    <t>English for Construction Managers</t>
  </si>
  <si>
    <t>ERCEM30</t>
  </si>
  <si>
    <t>Communication Skills in Constuction Manag.</t>
  </si>
  <si>
    <t>ECCR110</t>
  </si>
  <si>
    <t>Uppdateringskurs i svenska</t>
  </si>
  <si>
    <t>ERCRM20</t>
  </si>
  <si>
    <t>Svenska för byggmästare</t>
  </si>
  <si>
    <t>ERCVM11</t>
  </si>
  <si>
    <t xml:space="preserve">Ammatillinen viestintä I </t>
  </si>
  <si>
    <t>ERCVM21</t>
  </si>
  <si>
    <t xml:space="preserve">Ammatillinen viestintä II </t>
  </si>
  <si>
    <t>ERF0034</t>
  </si>
  <si>
    <t>Fysiikan perusteet</t>
  </si>
  <si>
    <t>ERK0023</t>
  </si>
  <si>
    <t>Rakennuskemia</t>
  </si>
  <si>
    <t>ERM0110</t>
  </si>
  <si>
    <t>Matematiikka RKM 1</t>
  </si>
  <si>
    <t>ERM0210</t>
  </si>
  <si>
    <t>Matematiikka RKM 2</t>
  </si>
  <si>
    <t>Koulutusohjelmakohtaiset ammattiopinnot</t>
  </si>
  <si>
    <t>Talonrakennus ja rakennussuunnittelu</t>
  </si>
  <si>
    <t>ERB0012</t>
  </si>
  <si>
    <t>Talon suunnittelun perusteet</t>
  </si>
  <si>
    <t>ERT0003</t>
  </si>
  <si>
    <t xml:space="preserve">Pientaloharjoitukset </t>
  </si>
  <si>
    <t>ERT0013</t>
  </si>
  <si>
    <t>Talonrakennus 1</t>
  </si>
  <si>
    <t>ERT0023</t>
  </si>
  <si>
    <t>Talonrakennus 2</t>
  </si>
  <si>
    <t>ERT0061</t>
  </si>
  <si>
    <t>Korjausrakentamisen perusteet</t>
  </si>
  <si>
    <t>ERT0033</t>
  </si>
  <si>
    <t>Talonrakennus 3</t>
  </si>
  <si>
    <t>Maa-, pohja- ja yhdyskuntarakentaminen</t>
  </si>
  <si>
    <t>ERG0013</t>
  </si>
  <si>
    <t>Geotekniikan perusteet</t>
  </si>
  <si>
    <t>ERG0020</t>
  </si>
  <si>
    <t>Pohjarakennuksen perusteet</t>
  </si>
  <si>
    <t>ERG0033</t>
  </si>
  <si>
    <t>Maa- ja kalliorakennustekniikan perusteet</t>
  </si>
  <si>
    <t>ERU0011</t>
  </si>
  <si>
    <t>Mittaustekniikan perusteet</t>
  </si>
  <si>
    <t>Rakennetekniikka</t>
  </si>
  <si>
    <t>ERN0013</t>
  </si>
  <si>
    <t>Betonimateriaalitekniikka</t>
  </si>
  <si>
    <t>ERN0022</t>
  </si>
  <si>
    <t xml:space="preserve">Rakennetekniikan perusteet </t>
  </si>
  <si>
    <t>ERV0013</t>
  </si>
  <si>
    <t>Statiikka</t>
  </si>
  <si>
    <t>ERV0023</t>
  </si>
  <si>
    <t>Lujuusoppi 1</t>
  </si>
  <si>
    <r>
      <rPr>
        <strike/>
        <sz val="8"/>
        <color rgb="FFFF0000"/>
        <rFont val="Verdana"/>
        <family val="2"/>
      </rPr>
      <t xml:space="preserve">ERN0034 </t>
    </r>
    <r>
      <rPr>
        <sz val="8"/>
        <color rgb="FFFF0000"/>
        <rFont val="Verdana"/>
        <family val="2"/>
      </rPr>
      <t>(ERN0035)</t>
    </r>
  </si>
  <si>
    <t>Betonirakenteet 1 (+1op)</t>
  </si>
  <si>
    <t>ERA0040</t>
  </si>
  <si>
    <t>Rakennuksen tietomalli</t>
  </si>
  <si>
    <t>2*</t>
  </si>
  <si>
    <r>
      <rPr>
        <strike/>
        <sz val="8"/>
        <color rgb="FFFF0000"/>
        <rFont val="Verdana"/>
        <family val="2"/>
      </rPr>
      <t>ERN0058</t>
    </r>
    <r>
      <rPr>
        <sz val="8"/>
        <color rgb="FFFF0000"/>
        <rFont val="Verdana"/>
        <family val="2"/>
      </rPr>
      <t xml:space="preserve"> (ERN0063)</t>
    </r>
  </si>
  <si>
    <t>Puurakenteet 1 (+1op)</t>
  </si>
  <si>
    <t>ERF8600</t>
  </si>
  <si>
    <t>Rakennusfysiikka</t>
  </si>
  <si>
    <t>ERN0155</t>
  </si>
  <si>
    <t>Betonityöt ja elementtirakenteet</t>
  </si>
  <si>
    <t>Suuntaavat ammattiopinnot</t>
  </si>
  <si>
    <t>Rakentamistalous ja tuotantotekniikka</t>
  </si>
  <si>
    <t>ERZ0015</t>
  </si>
  <si>
    <t>Talonrakennuksen tuotannonohjauksen perusteet</t>
  </si>
  <si>
    <t>ERZ0081</t>
  </si>
  <si>
    <t>Talonrakennuksen työmaatekniikka</t>
  </si>
  <si>
    <t>ERZ0123</t>
  </si>
  <si>
    <t>Projekti: Rakennusalaan perehtyjä</t>
  </si>
  <si>
    <t>ERZ0120</t>
  </si>
  <si>
    <t>Rakennussopimukset</t>
  </si>
  <si>
    <t>ERZ0051</t>
  </si>
  <si>
    <t>Talonrakennushankkeen kustannuslaskenta</t>
  </si>
  <si>
    <t>ERZ0028</t>
  </si>
  <si>
    <t xml:space="preserve">Työlainsäädäntö ja johtamisoppi </t>
  </si>
  <si>
    <t>ERZ0125</t>
  </si>
  <si>
    <t>Rakentamisen laatu ja työturvallisuus</t>
  </si>
  <si>
    <t>ERZ0124</t>
  </si>
  <si>
    <t>Projekti: Rakentamisen laadukas johtaminen</t>
  </si>
  <si>
    <t>ERZ0041</t>
  </si>
  <si>
    <t xml:space="preserve">Talonrakennushankkeen tuotannonohjaus </t>
  </si>
  <si>
    <t>ERZ0096</t>
  </si>
  <si>
    <t>Rakennustyömaan johtaminen</t>
  </si>
  <si>
    <t>ERB0501</t>
  </si>
  <si>
    <t xml:space="preserve">Tehtäväsuunnittelu </t>
  </si>
  <si>
    <t>ERZ0011</t>
  </si>
  <si>
    <t>Yritystalouden perusteet</t>
  </si>
  <si>
    <t>ERZ0126</t>
  </si>
  <si>
    <t>Projekti: Työvaiheen kokonaishallinta</t>
  </si>
  <si>
    <t>ERZ0061</t>
  </si>
  <si>
    <t>Korjaushankkeen ohjaus</t>
  </si>
  <si>
    <t xml:space="preserve">ERZ0085 </t>
  </si>
  <si>
    <t xml:space="preserve">Rakennusyrityksen hankintatoimi ja logistiikka </t>
  </si>
  <si>
    <t>ERZ0036</t>
  </si>
  <si>
    <t>Rakentamistalouden jatkokurssi</t>
  </si>
  <si>
    <t>ERZ0048</t>
  </si>
  <si>
    <t xml:space="preserve">Tuotannonohjauksen jatkokurssi </t>
  </si>
  <si>
    <t>ERZ0090</t>
  </si>
  <si>
    <t>Rakennuttaminen*</t>
  </si>
  <si>
    <t>28*</t>
  </si>
  <si>
    <t>Talotekniikka</t>
  </si>
  <si>
    <t>ERH0023</t>
  </si>
  <si>
    <t>Kiinteistöjen SA-tekniikka</t>
  </si>
  <si>
    <t>ERH0011</t>
  </si>
  <si>
    <t>Kiinteistöjen LVI-tekniikka</t>
  </si>
  <si>
    <t>ERH0100</t>
  </si>
  <si>
    <t xml:space="preserve">Taloteknisten järjestelmien tuotannonohjaus </t>
  </si>
  <si>
    <t>VAPAASTI VALITTAVAT OPINNOT</t>
  </si>
  <si>
    <t>HARJOITTELU</t>
  </si>
  <si>
    <t>ECH8001</t>
  </si>
  <si>
    <t>Harjoittelu 1</t>
  </si>
  <si>
    <t>x</t>
  </si>
  <si>
    <t>ECH8002</t>
  </si>
  <si>
    <t>Harjoittelu 2</t>
  </si>
  <si>
    <t>ECH8003</t>
  </si>
  <si>
    <t>Harjoittelu 3</t>
  </si>
  <si>
    <t>ECX8100</t>
  </si>
  <si>
    <t>OPINNÄYTETYÖ</t>
  </si>
  <si>
    <t>Kompetenssitaulukko: Rakennusalan työnjohdon koulutusohjelma 2013</t>
  </si>
  <si>
    <t>Tunnus</t>
  </si>
  <si>
    <t>Opintojaksokohtaiset kompetenssit</t>
  </si>
  <si>
    <t>Opiskeluvuosi/jakso</t>
  </si>
  <si>
    <t>Opintopisteet</t>
  </si>
  <si>
    <t>Ymoäristö- ja elinkaariosaaminen</t>
  </si>
  <si>
    <t>Rakenteiden suunnitteluosaaminen</t>
  </si>
  <si>
    <t>Rakennusprosessiosaaminen</t>
  </si>
  <si>
    <t>Rakennusalan kustannusosaaminen</t>
  </si>
  <si>
    <t>Rakennussuunnittelun osaaminen</t>
  </si>
  <si>
    <t>Johtamisosaaminen</t>
  </si>
  <si>
    <t>Oppimisen taidot</t>
  </si>
  <si>
    <t>Eettinen osaaminen</t>
  </si>
  <si>
    <t>Työyhteisöosaaminen</t>
  </si>
  <si>
    <t>Innovaatio-osaaminen</t>
  </si>
  <si>
    <t>Kansainvälisyysosaaminen</t>
  </si>
  <si>
    <t>1. opiskeluvuosi</t>
  </si>
  <si>
    <t>Vuositeema: Rakennusalaan perehtyjä</t>
  </si>
  <si>
    <t xml:space="preserve">Luonnontieteet ja kielet </t>
  </si>
  <si>
    <t>Ammatillinen viestintä 1</t>
  </si>
  <si>
    <t>Talonrakennustekniikka</t>
  </si>
  <si>
    <t>Pientaloharjoitukset</t>
  </si>
  <si>
    <t>Yhteensä jaksolla 2013-2014</t>
  </si>
  <si>
    <t>2. opiskeluvuosi</t>
  </si>
  <si>
    <t>Vuositeema: Rakennustuotannon perusteiden osaaja</t>
  </si>
  <si>
    <r>
      <t xml:space="preserve">ERN0034 </t>
    </r>
    <r>
      <rPr>
        <sz val="8"/>
        <color rgb="FFFF0000"/>
        <rFont val="Verdana"/>
        <family val="2"/>
      </rPr>
      <t>(ERN0035)</t>
    </r>
  </si>
  <si>
    <t>Betonirakenteet 1</t>
  </si>
  <si>
    <r>
      <t>ERN0058</t>
    </r>
    <r>
      <rPr>
        <sz val="8"/>
        <color rgb="FFFF0000"/>
        <rFont val="Verdana"/>
        <family val="2"/>
      </rPr>
      <t xml:space="preserve"> (ERN0063)</t>
    </r>
  </si>
  <si>
    <t>Työlainsäädäntö ja johtamisoppi</t>
  </si>
  <si>
    <t>Yhteensä jaksolla 2014-2015</t>
  </si>
  <si>
    <t>3. opiskeluvuosi</t>
  </si>
  <si>
    <t>Vuositeema: Rakennustuotantoon- ja talouteen erikoituminen</t>
  </si>
  <si>
    <t>Ammatillinen viestintä 2</t>
  </si>
  <si>
    <t>ERN0063</t>
  </si>
  <si>
    <t>Puurakenteet 1</t>
  </si>
  <si>
    <t>Talonrakennushankkeen tuotannonohjaus</t>
  </si>
  <si>
    <t>ERZ0085</t>
  </si>
  <si>
    <t>Rakennusyrityksen hankintatoimi ja logistiikka</t>
  </si>
  <si>
    <t>Tehtäväsuunnittelu</t>
  </si>
  <si>
    <t>Yhteensä jaksolla 2015-2016</t>
  </si>
  <si>
    <t>4. opiskeluvuosi</t>
  </si>
  <si>
    <t>Vuositeema: Rakennusmestariksi pätevöityminen</t>
  </si>
  <si>
    <t>Taloteknisten järjestelmien tuotannonohjaus</t>
  </si>
  <si>
    <t>Yhteensä jaksolla syksy 2016</t>
  </si>
  <si>
    <t>yht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</si>
</sst>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8"/>
      <color theme="1"/>
      <name val="Calibri"/>
      <family val="2"/>
      <scheme val="minor"/>
    </font>
    <font>
      <sz val="8"/>
      <color rgb="FF000000"/>
      <name val="Verdana"/>
      <family val="2"/>
    </font>
    <font>
      <sz val="8"/>
      <color theme="1"/>
      <name val="Verdana"/>
      <family val="2"/>
    </font>
    <font>
      <u/>
      <sz val="11"/>
      <color theme="10"/>
      <name val="Calibri"/>
      <family val="2"/>
    </font>
    <font>
      <sz val="8"/>
      <color theme="10"/>
      <name val="Calibri"/>
      <family val="2"/>
    </font>
    <font>
      <sz val="8"/>
      <color rgb="FFFF0000"/>
      <name val="Verdana"/>
      <family val="2"/>
    </font>
    <font>
      <sz val="8"/>
      <color rgb="FFFF0000"/>
      <name val="Calibri"/>
      <family val="2"/>
    </font>
    <font>
      <sz val="8"/>
      <color theme="1"/>
      <name val="Arial"/>
      <family val="2"/>
    </font>
    <font>
      <sz val="8"/>
      <name val="Verdana"/>
      <family val="2"/>
    </font>
    <font>
      <sz val="8"/>
      <color rgb="FF0000FF"/>
      <name val="Calibri"/>
      <family val="2"/>
    </font>
    <font>
      <sz val="8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rgb="FFFF0000"/>
      <name val="Verdana"/>
      <family val="2"/>
    </font>
    <font>
      <strike/>
      <sz val="8"/>
      <color rgb="FFFF0000"/>
      <name val="Cambria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8"/>
      <color theme="3"/>
      <name val="Calibri"/>
      <family val="2"/>
      <scheme val="minor"/>
    </font>
    <font>
      <sz val="10"/>
      <name val="Arial Narrow"/>
      <family val="2"/>
    </font>
    <font>
      <sz val="8"/>
      <name val="Arial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b/>
      <sz val="10"/>
      <name val="Arial Narrow"/>
      <family val="2"/>
    </font>
    <font>
      <b/>
      <sz val="9"/>
      <name val="Calibri"/>
      <family val="2"/>
    </font>
    <font>
      <sz val="8"/>
      <name val="Calibri"/>
      <family val="2"/>
    </font>
    <font>
      <b/>
      <sz val="8"/>
      <color theme="1"/>
      <name val="Calibri"/>
      <family val="2"/>
      <scheme val="minor"/>
    </font>
    <font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</cellStyleXfs>
  <cellXfs count="128">
    <xf numFmtId="0" fontId="0" fillId="0" borderId="0" xfId="0"/>
    <xf numFmtId="0" fontId="3" fillId="0" borderId="0" xfId="1" applyFont="1"/>
    <xf numFmtId="0" fontId="4" fillId="0" borderId="4" xfId="1" applyFont="1" applyBorder="1" applyAlignment="1">
      <alignment vertical="top" wrapText="1"/>
    </xf>
    <xf numFmtId="14" fontId="4" fillId="0" borderId="5" xfId="1" applyNumberFormat="1" applyFont="1" applyBorder="1" applyAlignment="1">
      <alignment horizontal="left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  <xf numFmtId="0" fontId="5" fillId="0" borderId="8" xfId="1" applyFont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0" borderId="9" xfId="1" applyFont="1" applyBorder="1" applyAlignment="1">
      <alignment horizontal="center" vertical="top" wrapText="1"/>
    </xf>
    <xf numFmtId="0" fontId="5" fillId="0" borderId="10" xfId="1" applyFont="1" applyBorder="1" applyAlignment="1">
      <alignment horizontal="center" vertical="top" wrapText="1"/>
    </xf>
    <xf numFmtId="0" fontId="5" fillId="0" borderId="11" xfId="1" applyFont="1" applyBorder="1" applyAlignment="1">
      <alignment horizontal="center" vertical="top" wrapText="1"/>
    </xf>
    <xf numFmtId="0" fontId="5" fillId="3" borderId="12" xfId="1" applyFont="1" applyFill="1" applyBorder="1" applyAlignment="1">
      <alignment vertical="top" wrapText="1"/>
    </xf>
    <xf numFmtId="0" fontId="5" fillId="3" borderId="13" xfId="1" applyFont="1" applyFill="1" applyBorder="1" applyAlignment="1">
      <alignment vertical="top" wrapText="1"/>
    </xf>
    <xf numFmtId="0" fontId="5" fillId="3" borderId="13" xfId="1" applyFont="1" applyFill="1" applyBorder="1" applyAlignment="1">
      <alignment horizontal="center" vertical="top" wrapText="1"/>
    </xf>
    <xf numFmtId="0" fontId="5" fillId="3" borderId="14" xfId="1" applyFont="1" applyFill="1" applyBorder="1" applyAlignment="1">
      <alignment horizontal="center" vertical="top" wrapText="1"/>
    </xf>
    <xf numFmtId="0" fontId="5" fillId="3" borderId="15" xfId="1" applyFont="1" applyFill="1" applyBorder="1" applyAlignment="1">
      <alignment horizontal="center" vertical="top" wrapText="1"/>
    </xf>
    <xf numFmtId="0" fontId="5" fillId="0" borderId="16" xfId="1" applyFont="1" applyBorder="1" applyAlignment="1">
      <alignment vertical="top" wrapText="1"/>
    </xf>
    <xf numFmtId="0" fontId="7" fillId="0" borderId="17" xfId="2" applyFont="1" applyBorder="1" applyAlignment="1" applyProtection="1">
      <alignment vertical="top" wrapText="1"/>
    </xf>
    <xf numFmtId="0" fontId="5" fillId="0" borderId="17" xfId="1" applyFont="1" applyBorder="1" applyAlignment="1">
      <alignment horizontal="center" vertical="top" wrapText="1"/>
    </xf>
    <xf numFmtId="0" fontId="5" fillId="0" borderId="18" xfId="1" applyFont="1" applyBorder="1" applyAlignment="1">
      <alignment horizontal="center" vertical="top" wrapText="1"/>
    </xf>
    <xf numFmtId="0" fontId="5" fillId="0" borderId="19" xfId="1" applyFont="1" applyBorder="1" applyAlignment="1">
      <alignment horizontal="center" vertical="top" wrapText="1"/>
    </xf>
    <xf numFmtId="0" fontId="8" fillId="0" borderId="16" xfId="1" applyFont="1" applyBorder="1" applyAlignment="1">
      <alignment vertical="top" wrapText="1"/>
    </xf>
    <xf numFmtId="0" fontId="9" fillId="0" borderId="17" xfId="2" applyFont="1" applyBorder="1" applyAlignment="1" applyProtection="1">
      <alignment vertical="top" wrapText="1"/>
    </xf>
    <xf numFmtId="0" fontId="10" fillId="4" borderId="16" xfId="1" applyFont="1" applyFill="1" applyBorder="1" applyAlignment="1">
      <alignment vertical="top" wrapText="1"/>
    </xf>
    <xf numFmtId="0" fontId="5" fillId="4" borderId="17" xfId="3" applyFont="1" applyFill="1" applyBorder="1" applyAlignment="1">
      <alignment vertical="top" wrapText="1"/>
    </xf>
    <xf numFmtId="0" fontId="5" fillId="4" borderId="17" xfId="1" applyFont="1" applyFill="1" applyBorder="1" applyAlignment="1">
      <alignment horizontal="center" vertical="top" wrapText="1"/>
    </xf>
    <xf numFmtId="0" fontId="5" fillId="4" borderId="18" xfId="1" applyFont="1" applyFill="1" applyBorder="1" applyAlignment="1">
      <alignment horizontal="center" vertical="top" wrapText="1"/>
    </xf>
    <xf numFmtId="0" fontId="5" fillId="4" borderId="19" xfId="1" applyFont="1" applyFill="1" applyBorder="1" applyAlignment="1">
      <alignment horizontal="center" vertical="top" wrapText="1"/>
    </xf>
    <xf numFmtId="0" fontId="11" fillId="0" borderId="16" xfId="1" applyFont="1" applyBorder="1" applyAlignment="1">
      <alignment vertical="top" wrapText="1"/>
    </xf>
    <xf numFmtId="0" fontId="12" fillId="0" borderId="17" xfId="2" applyFont="1" applyBorder="1" applyAlignment="1" applyProtection="1">
      <alignment vertical="top" wrapText="1"/>
    </xf>
    <xf numFmtId="0" fontId="11" fillId="0" borderId="17" xfId="1" applyFont="1" applyBorder="1" applyAlignment="1">
      <alignment horizontal="center" vertical="top" wrapText="1"/>
    </xf>
    <xf numFmtId="0" fontId="11" fillId="0" borderId="18" xfId="1" applyFont="1" applyBorder="1" applyAlignment="1">
      <alignment horizontal="center" vertical="top" wrapText="1"/>
    </xf>
    <xf numFmtId="0" fontId="11" fillId="0" borderId="19" xfId="1" applyFont="1" applyBorder="1" applyAlignment="1">
      <alignment horizontal="center" vertical="top" wrapText="1"/>
    </xf>
    <xf numFmtId="0" fontId="13" fillId="0" borderId="0" xfId="1" applyFont="1"/>
    <xf numFmtId="0" fontId="5" fillId="4" borderId="17" xfId="1" applyFont="1" applyFill="1" applyBorder="1" applyAlignment="1">
      <alignment vertical="top" wrapText="1"/>
    </xf>
    <xf numFmtId="0" fontId="14" fillId="0" borderId="0" xfId="1" applyFont="1"/>
    <xf numFmtId="0" fontId="8" fillId="0" borderId="16" xfId="3" applyFont="1" applyBorder="1" applyAlignment="1">
      <alignment vertical="top" wrapText="1"/>
    </xf>
    <xf numFmtId="0" fontId="8" fillId="0" borderId="17" xfId="3" applyFont="1" applyBorder="1" applyAlignment="1">
      <alignment horizontal="center" vertical="top" wrapText="1"/>
    </xf>
    <xf numFmtId="0" fontId="16" fillId="0" borderId="16" xfId="3" applyFont="1" applyBorder="1" applyAlignment="1">
      <alignment vertical="top" wrapText="1"/>
    </xf>
    <xf numFmtId="0" fontId="16" fillId="0" borderId="17" xfId="2" applyFont="1" applyBorder="1" applyAlignment="1" applyProtection="1">
      <alignment vertical="top" wrapText="1"/>
    </xf>
    <xf numFmtId="0" fontId="16" fillId="0" borderId="17" xfId="3" applyFont="1" applyBorder="1" applyAlignment="1">
      <alignment horizontal="center" vertical="top" wrapText="1"/>
    </xf>
    <xf numFmtId="0" fontId="16" fillId="0" borderId="18" xfId="3" applyFont="1" applyBorder="1" applyAlignment="1">
      <alignment horizontal="center" vertical="top" wrapText="1"/>
    </xf>
    <xf numFmtId="0" fontId="16" fillId="0" borderId="19" xfId="3" applyFont="1" applyBorder="1" applyAlignment="1">
      <alignment horizontal="center" vertical="top" wrapText="1"/>
    </xf>
    <xf numFmtId="0" fontId="18" fillId="0" borderId="0" xfId="4" applyFont="1"/>
    <xf numFmtId="0" fontId="14" fillId="5" borderId="0" xfId="1" applyFont="1" applyFill="1"/>
    <xf numFmtId="0" fontId="11" fillId="5" borderId="16" xfId="1" applyFont="1" applyFill="1" applyBorder="1" applyAlignment="1">
      <alignment vertical="top" wrapText="1"/>
    </xf>
    <xf numFmtId="0" fontId="12" fillId="5" borderId="17" xfId="2" applyFont="1" applyFill="1" applyBorder="1" applyAlignment="1" applyProtection="1">
      <alignment vertical="top" wrapText="1"/>
    </xf>
    <xf numFmtId="0" fontId="11" fillId="5" borderId="17" xfId="1" applyFont="1" applyFill="1" applyBorder="1" applyAlignment="1">
      <alignment horizontal="center" vertical="top" wrapText="1"/>
    </xf>
    <xf numFmtId="0" fontId="11" fillId="5" borderId="18" xfId="1" applyFont="1" applyFill="1" applyBorder="1" applyAlignment="1">
      <alignment horizontal="center" vertical="top" wrapText="1"/>
    </xf>
    <xf numFmtId="0" fontId="11" fillId="5" borderId="19" xfId="1" applyFont="1" applyFill="1" applyBorder="1" applyAlignment="1">
      <alignment horizontal="center" vertical="top" wrapText="1"/>
    </xf>
    <xf numFmtId="0" fontId="19" fillId="5" borderId="0" xfId="1" applyFont="1" applyFill="1"/>
    <xf numFmtId="0" fontId="20" fillId="5" borderId="0" xfId="1" applyFont="1" applyFill="1"/>
    <xf numFmtId="0" fontId="5" fillId="5" borderId="16" xfId="1" applyFont="1" applyFill="1" applyBorder="1" applyAlignment="1">
      <alignment vertical="top" wrapText="1"/>
    </xf>
    <xf numFmtId="0" fontId="5" fillId="5" borderId="19" xfId="1" applyFont="1" applyFill="1" applyBorder="1" applyAlignment="1">
      <alignment horizontal="center" vertical="top" wrapText="1"/>
    </xf>
    <xf numFmtId="0" fontId="5" fillId="5" borderId="17" xfId="1" applyFont="1" applyFill="1" applyBorder="1" applyAlignment="1">
      <alignment horizontal="center" vertical="top" wrapText="1"/>
    </xf>
    <xf numFmtId="0" fontId="3" fillId="5" borderId="0" xfId="1" applyFont="1" applyFill="1"/>
    <xf numFmtId="0" fontId="7" fillId="5" borderId="17" xfId="2" applyFont="1" applyFill="1" applyBorder="1" applyAlignment="1" applyProtection="1">
      <alignment vertical="top" wrapText="1"/>
    </xf>
    <xf numFmtId="0" fontId="5" fillId="3" borderId="12" xfId="3" applyFont="1" applyFill="1" applyBorder="1" applyAlignment="1">
      <alignment vertical="top" wrapText="1"/>
    </xf>
    <xf numFmtId="0" fontId="5" fillId="3" borderId="13" xfId="3" applyFont="1" applyFill="1" applyBorder="1" applyAlignment="1">
      <alignment vertical="top" wrapText="1"/>
    </xf>
    <xf numFmtId="0" fontId="5" fillId="3" borderId="13" xfId="3" applyFont="1" applyFill="1" applyBorder="1" applyAlignment="1">
      <alignment horizontal="center" vertical="top" wrapText="1"/>
    </xf>
    <xf numFmtId="0" fontId="5" fillId="3" borderId="15" xfId="3" applyFont="1" applyFill="1" applyBorder="1" applyAlignment="1">
      <alignment horizontal="center" vertical="top" wrapText="1"/>
    </xf>
    <xf numFmtId="0" fontId="5" fillId="3" borderId="14" xfId="3" applyFont="1" applyFill="1" applyBorder="1" applyAlignment="1">
      <alignment horizontal="center" vertical="top" wrapText="1"/>
    </xf>
    <xf numFmtId="0" fontId="3" fillId="0" borderId="0" xfId="3" applyFont="1"/>
    <xf numFmtId="0" fontId="5" fillId="0" borderId="16" xfId="3" applyFont="1" applyBorder="1" applyAlignment="1">
      <alignment vertical="top" wrapText="1"/>
    </xf>
    <xf numFmtId="0" fontId="5" fillId="0" borderId="17" xfId="3" applyFont="1" applyBorder="1" applyAlignment="1">
      <alignment horizontal="center" vertical="top" wrapText="1"/>
    </xf>
    <xf numFmtId="0" fontId="5" fillId="0" borderId="18" xfId="3" applyFont="1" applyBorder="1" applyAlignment="1">
      <alignment horizontal="center" vertical="top" wrapText="1"/>
    </xf>
    <xf numFmtId="0" fontId="5" fillId="0" borderId="19" xfId="3" applyFont="1" applyBorder="1" applyAlignment="1">
      <alignment horizontal="center" vertical="top" wrapText="1"/>
    </xf>
    <xf numFmtId="0" fontId="5" fillId="3" borderId="20" xfId="1" applyFont="1" applyFill="1" applyBorder="1" applyAlignment="1">
      <alignment vertical="top" wrapText="1"/>
    </xf>
    <xf numFmtId="0" fontId="5" fillId="3" borderId="21" xfId="1" applyFont="1" applyFill="1" applyBorder="1" applyAlignment="1">
      <alignment vertical="top" wrapText="1"/>
    </xf>
    <xf numFmtId="0" fontId="5" fillId="3" borderId="21" xfId="1" applyFont="1" applyFill="1" applyBorder="1" applyAlignment="1">
      <alignment horizontal="center" vertical="top" wrapText="1"/>
    </xf>
    <xf numFmtId="0" fontId="5" fillId="3" borderId="22" xfId="1" applyFont="1" applyFill="1" applyBorder="1" applyAlignment="1">
      <alignment horizontal="center" vertical="top" wrapText="1"/>
    </xf>
    <xf numFmtId="0" fontId="5" fillId="3" borderId="23" xfId="1" applyFont="1" applyFill="1" applyBorder="1" applyAlignment="1">
      <alignment horizontal="center" vertical="top" wrapText="1"/>
    </xf>
    <xf numFmtId="0" fontId="21" fillId="6" borderId="2" xfId="4" applyFont="1" applyFill="1" applyBorder="1"/>
    <xf numFmtId="0" fontId="21" fillId="6" borderId="3" xfId="4" applyFont="1" applyFill="1" applyBorder="1"/>
    <xf numFmtId="0" fontId="21" fillId="0" borderId="0" xfId="4" applyFont="1"/>
    <xf numFmtId="0" fontId="22" fillId="0" borderId="0" xfId="4" applyFont="1" applyBorder="1"/>
    <xf numFmtId="0" fontId="23" fillId="7" borderId="24" xfId="5" applyFont="1" applyFill="1" applyBorder="1" applyAlignment="1">
      <alignment horizontal="left" wrapText="1"/>
    </xf>
    <xf numFmtId="0" fontId="24" fillId="7" borderId="19" xfId="6" applyFont="1" applyFill="1" applyBorder="1" applyAlignment="1" applyProtection="1">
      <alignment horizontal="left" wrapText="1"/>
      <protection locked="0"/>
    </xf>
    <xf numFmtId="0" fontId="21" fillId="7" borderId="4" xfId="4" applyFont="1" applyFill="1" applyBorder="1" applyAlignment="1">
      <alignment textRotation="90"/>
    </xf>
    <xf numFmtId="0" fontId="21" fillId="7" borderId="4" xfId="4" applyFont="1" applyFill="1" applyBorder="1" applyAlignment="1">
      <alignment horizontal="center" textRotation="90"/>
    </xf>
    <xf numFmtId="0" fontId="21" fillId="7" borderId="6" xfId="4" applyFont="1" applyFill="1" applyBorder="1" applyAlignment="1">
      <alignment textRotation="90"/>
    </xf>
    <xf numFmtId="0" fontId="21" fillId="7" borderId="25" xfId="4" applyFont="1" applyFill="1" applyBorder="1" applyAlignment="1">
      <alignment textRotation="90"/>
    </xf>
    <xf numFmtId="0" fontId="21" fillId="7" borderId="26" xfId="4" applyFont="1" applyFill="1" applyBorder="1" applyAlignment="1">
      <alignment textRotation="90"/>
    </xf>
    <xf numFmtId="0" fontId="21" fillId="7" borderId="27" xfId="4" applyFont="1" applyFill="1" applyBorder="1" applyAlignment="1">
      <alignment textRotation="90"/>
    </xf>
    <xf numFmtId="0" fontId="21" fillId="0" borderId="0" xfId="6" applyFont="1" applyAlignment="1">
      <alignment textRotation="90"/>
    </xf>
    <xf numFmtId="0" fontId="21" fillId="0" borderId="0" xfId="6" applyFont="1"/>
    <xf numFmtId="0" fontId="21" fillId="0" borderId="0" xfId="6" applyFont="1" applyBorder="1"/>
    <xf numFmtId="0" fontId="3" fillId="0" borderId="0" xfId="5" applyFont="1"/>
    <xf numFmtId="0" fontId="25" fillId="8" borderId="12" xfId="5" applyFont="1" applyFill="1" applyBorder="1" applyAlignment="1">
      <alignment vertical="top" wrapText="1"/>
    </xf>
    <xf numFmtId="0" fontId="25" fillId="8" borderId="13" xfId="5" applyFont="1" applyFill="1" applyBorder="1" applyAlignment="1">
      <alignment vertical="top" wrapText="1"/>
    </xf>
    <xf numFmtId="0" fontId="25" fillId="8" borderId="14" xfId="5" applyFont="1" applyFill="1" applyBorder="1" applyAlignment="1">
      <alignment horizontal="center" vertical="top" wrapText="1"/>
    </xf>
    <xf numFmtId="0" fontId="25" fillId="8" borderId="15" xfId="5" applyFont="1" applyFill="1" applyBorder="1" applyAlignment="1">
      <alignment horizontal="center" vertical="top" wrapText="1"/>
    </xf>
    <xf numFmtId="0" fontId="25" fillId="8" borderId="28" xfId="5" applyFont="1" applyFill="1" applyBorder="1" applyAlignment="1">
      <alignment horizontal="center" vertical="top" wrapText="1"/>
    </xf>
    <xf numFmtId="0" fontId="25" fillId="8" borderId="13" xfId="5" applyFont="1" applyFill="1" applyBorder="1" applyAlignment="1">
      <alignment horizontal="center" vertical="top" wrapText="1"/>
    </xf>
    <xf numFmtId="0" fontId="26" fillId="0" borderId="0" xfId="4" applyFont="1"/>
    <xf numFmtId="0" fontId="11" fillId="0" borderId="16" xfId="5" applyFont="1" applyBorder="1" applyAlignment="1">
      <alignment vertical="top" wrapText="1"/>
    </xf>
    <xf numFmtId="0" fontId="27" fillId="0" borderId="17" xfId="2" applyFont="1" applyBorder="1" applyAlignment="1" applyProtection="1">
      <alignment vertical="top" wrapText="1"/>
    </xf>
    <xf numFmtId="0" fontId="28" fillId="0" borderId="17" xfId="2" applyFont="1" applyBorder="1" applyAlignment="1" applyProtection="1">
      <alignment vertical="top" wrapText="1"/>
    </xf>
    <xf numFmtId="0" fontId="11" fillId="0" borderId="18" xfId="5" applyFont="1" applyBorder="1" applyAlignment="1">
      <alignment horizontal="center" vertical="top" wrapText="1"/>
    </xf>
    <xf numFmtId="0" fontId="11" fillId="0" borderId="19" xfId="5" applyFont="1" applyBorder="1" applyAlignment="1">
      <alignment horizontal="center" vertical="top" wrapText="1"/>
    </xf>
    <xf numFmtId="0" fontId="11" fillId="0" borderId="25" xfId="5" applyFont="1" applyBorder="1" applyAlignment="1">
      <alignment horizontal="center" vertical="top" wrapText="1"/>
    </xf>
    <xf numFmtId="0" fontId="11" fillId="0" borderId="17" xfId="5" applyFont="1" applyBorder="1" applyAlignment="1">
      <alignment horizontal="center" vertical="top" wrapText="1"/>
    </xf>
    <xf numFmtId="0" fontId="19" fillId="0" borderId="0" xfId="5" applyFont="1"/>
    <xf numFmtId="0" fontId="28" fillId="0" borderId="17" xfId="2" applyFont="1" applyBorder="1" applyAlignment="1" applyProtection="1">
      <alignment horizontal="center" vertical="top" wrapText="1"/>
    </xf>
    <xf numFmtId="0" fontId="25" fillId="9" borderId="29" xfId="5" applyFont="1" applyFill="1" applyBorder="1" applyAlignment="1">
      <alignment vertical="top" wrapText="1"/>
    </xf>
    <xf numFmtId="0" fontId="25" fillId="9" borderId="30" xfId="5" applyFont="1" applyFill="1" applyBorder="1" applyAlignment="1">
      <alignment vertical="top" wrapText="1"/>
    </xf>
    <xf numFmtId="0" fontId="25" fillId="9" borderId="31" xfId="5" applyFont="1" applyFill="1" applyBorder="1" applyAlignment="1">
      <alignment horizontal="center" vertical="top" wrapText="1"/>
    </xf>
    <xf numFmtId="0" fontId="25" fillId="9" borderId="32" xfId="5" applyFont="1" applyFill="1" applyBorder="1" applyAlignment="1">
      <alignment horizontal="center" vertical="top" wrapText="1"/>
    </xf>
    <xf numFmtId="0" fontId="25" fillId="9" borderId="33" xfId="5" applyFont="1" applyFill="1" applyBorder="1" applyAlignment="1">
      <alignment horizontal="center" vertical="top" wrapText="1"/>
    </xf>
    <xf numFmtId="0" fontId="25" fillId="9" borderId="30" xfId="5" applyFont="1" applyFill="1" applyBorder="1" applyAlignment="1">
      <alignment horizontal="center" vertical="top" wrapText="1"/>
    </xf>
    <xf numFmtId="0" fontId="15" fillId="0" borderId="16" xfId="5" applyFont="1" applyBorder="1" applyAlignment="1">
      <alignment vertical="top" wrapText="1"/>
    </xf>
    <xf numFmtId="0" fontId="25" fillId="9" borderId="8" xfId="5" applyFont="1" applyFill="1" applyBorder="1" applyAlignment="1">
      <alignment vertical="top" wrapText="1"/>
    </xf>
    <xf numFmtId="0" fontId="25" fillId="9" borderId="9" xfId="5" applyFont="1" applyFill="1" applyBorder="1" applyAlignment="1">
      <alignment vertical="top" wrapText="1"/>
    </xf>
    <xf numFmtId="0" fontId="25" fillId="9" borderId="10" xfId="5" applyFont="1" applyFill="1" applyBorder="1" applyAlignment="1">
      <alignment horizontal="center" vertical="top" wrapText="1"/>
    </xf>
    <xf numFmtId="0" fontId="25" fillId="9" borderId="11" xfId="5" applyFont="1" applyFill="1" applyBorder="1" applyAlignment="1">
      <alignment horizontal="center" vertical="top" wrapText="1"/>
    </xf>
    <xf numFmtId="0" fontId="25" fillId="9" borderId="34" xfId="5" applyFont="1" applyFill="1" applyBorder="1" applyAlignment="1">
      <alignment horizontal="center" vertical="top" wrapText="1"/>
    </xf>
    <xf numFmtId="0" fontId="25" fillId="9" borderId="9" xfId="5" applyFont="1" applyFill="1" applyBorder="1" applyAlignment="1">
      <alignment horizontal="center" vertical="top" wrapText="1"/>
    </xf>
    <xf numFmtId="0" fontId="29" fillId="0" borderId="0" xfId="5" applyFont="1" applyAlignment="1">
      <alignment horizontal="center"/>
    </xf>
    <xf numFmtId="0" fontId="22" fillId="0" borderId="0" xfId="6" applyFont="1" applyBorder="1"/>
    <xf numFmtId="0" fontId="22" fillId="0" borderId="0" xfId="6" applyFont="1"/>
    <xf numFmtId="0" fontId="2" fillId="2" borderId="1" xfId="1" applyFont="1" applyFill="1" applyBorder="1" applyAlignment="1">
      <alignment vertical="top" wrapText="1"/>
    </xf>
    <xf numFmtId="0" fontId="2" fillId="2" borderId="2" xfId="1" applyFont="1" applyFill="1" applyBorder="1" applyAlignment="1">
      <alignment vertical="top" wrapText="1"/>
    </xf>
    <xf numFmtId="0" fontId="2" fillId="2" borderId="3" xfId="1" applyFont="1" applyFill="1" applyBorder="1" applyAlignment="1">
      <alignment vertical="top" wrapText="1"/>
    </xf>
    <xf numFmtId="0" fontId="5" fillId="0" borderId="7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2" fillId="6" borderId="1" xfId="5" applyFont="1" applyFill="1" applyBorder="1" applyAlignment="1">
      <alignment vertical="top" wrapText="1"/>
    </xf>
    <xf numFmtId="0" fontId="2" fillId="6" borderId="2" xfId="5" applyFont="1" applyFill="1" applyBorder="1" applyAlignment="1">
      <alignment vertical="top" wrapText="1"/>
    </xf>
  </cellXfs>
  <cellStyles count="21">
    <cellStyle name="Hyperlinkki" xfId="2" builtinId="8"/>
    <cellStyle name="Normaali" xfId="0" builtinId="0"/>
    <cellStyle name="Normaali 10" xfId="6"/>
    <cellStyle name="Normaali 2" xfId="7"/>
    <cellStyle name="Normaali 2 2" xfId="8"/>
    <cellStyle name="Normaali 2 3" xfId="9"/>
    <cellStyle name="Normaali 2 4" xfId="10"/>
    <cellStyle name="Normaali 2 4 2" xfId="11"/>
    <cellStyle name="Normaali 2 4 3" xfId="12"/>
    <cellStyle name="Normaali 2 4 3 2" xfId="13"/>
    <cellStyle name="Normaali 2 4 3 3" xfId="5"/>
    <cellStyle name="Normaali 2 5" xfId="14"/>
    <cellStyle name="Normaali 2 5 2" xfId="15"/>
    <cellStyle name="Normaali 2 5 3" xfId="16"/>
    <cellStyle name="Normaali 2 5 4" xfId="17"/>
    <cellStyle name="Normaali 2 5 5" xfId="3"/>
    <cellStyle name="Normaali 2 6" xfId="18"/>
    <cellStyle name="Normaali 2 7" xfId="19"/>
    <cellStyle name="Normaali 2 8" xfId="1"/>
    <cellStyle name="Normaali 3" xfId="4"/>
    <cellStyle name="Normaali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73"/>
  <sheetViews>
    <sheetView topLeftCell="A49" zoomScaleNormal="100" workbookViewId="0">
      <selection activeCell="Z55" sqref="Z55"/>
    </sheetView>
  </sheetViews>
  <sheetFormatPr defaultRowHeight="11.25" x14ac:dyDescent="0.2"/>
  <cols>
    <col min="1" max="1" width="18.5703125" style="1" customWidth="1"/>
    <col min="2" max="2" width="43.28515625" style="1" customWidth="1"/>
    <col min="3" max="3" width="4.5703125" style="1" bestFit="1" customWidth="1"/>
    <col min="4" max="4" width="4.5703125" style="1" customWidth="1"/>
    <col min="5" max="20" width="2.85546875" style="1" customWidth="1"/>
    <col min="21" max="16384" width="9.140625" style="1"/>
  </cols>
  <sheetData>
    <row r="1" spans="1:20" ht="13.5" customHeight="1" x14ac:dyDescent="0.2">
      <c r="A1" s="120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2"/>
    </row>
    <row r="2" spans="1:20" ht="12" thickBot="1" x14ac:dyDescent="0.25">
      <c r="A2" s="2"/>
      <c r="B2" s="3">
        <v>41425</v>
      </c>
      <c r="C2" s="4"/>
      <c r="D2" s="5"/>
      <c r="E2" s="123" t="s">
        <v>1</v>
      </c>
      <c r="F2" s="124"/>
      <c r="G2" s="124"/>
      <c r="H2" s="125"/>
      <c r="I2" s="123" t="s">
        <v>2</v>
      </c>
      <c r="J2" s="124"/>
      <c r="K2" s="124"/>
      <c r="L2" s="125"/>
      <c r="M2" s="123" t="s">
        <v>3</v>
      </c>
      <c r="N2" s="124"/>
      <c r="O2" s="124"/>
      <c r="P2" s="125"/>
      <c r="Q2" s="123" t="s">
        <v>4</v>
      </c>
      <c r="R2" s="124"/>
      <c r="S2" s="124"/>
      <c r="T2" s="125"/>
    </row>
    <row r="3" spans="1:20" ht="27.75" customHeight="1" thickBot="1" x14ac:dyDescent="0.25">
      <c r="A3" s="6" t="s">
        <v>5</v>
      </c>
      <c r="B3" s="7" t="s">
        <v>6</v>
      </c>
      <c r="C3" s="8" t="s">
        <v>7</v>
      </c>
      <c r="D3" s="9"/>
      <c r="E3" s="10" t="s">
        <v>8</v>
      </c>
      <c r="F3" s="9" t="s">
        <v>9</v>
      </c>
      <c r="G3" s="9" t="s">
        <v>10</v>
      </c>
      <c r="H3" s="8" t="s">
        <v>11</v>
      </c>
      <c r="I3" s="9" t="s">
        <v>8</v>
      </c>
      <c r="J3" s="9" t="s">
        <v>9</v>
      </c>
      <c r="K3" s="9" t="s">
        <v>10</v>
      </c>
      <c r="L3" s="8" t="s">
        <v>11</v>
      </c>
      <c r="M3" s="9" t="s">
        <v>8</v>
      </c>
      <c r="N3" s="9" t="s">
        <v>9</v>
      </c>
      <c r="O3" s="9" t="s">
        <v>10</v>
      </c>
      <c r="P3" s="8" t="s">
        <v>11</v>
      </c>
      <c r="Q3" s="9" t="s">
        <v>8</v>
      </c>
      <c r="R3" s="9" t="s">
        <v>9</v>
      </c>
      <c r="S3" s="9" t="s">
        <v>10</v>
      </c>
      <c r="T3" s="8" t="s">
        <v>11</v>
      </c>
    </row>
    <row r="4" spans="1:20" x14ac:dyDescent="0.2">
      <c r="A4" s="11"/>
      <c r="B4" s="12" t="s">
        <v>12</v>
      </c>
      <c r="C4" s="13">
        <f>SUM(C5:C18)</f>
        <v>32</v>
      </c>
      <c r="D4" s="14"/>
      <c r="E4" s="15"/>
      <c r="F4" s="14"/>
      <c r="G4" s="14"/>
      <c r="H4" s="13"/>
      <c r="I4" s="14"/>
      <c r="J4" s="14"/>
      <c r="K4" s="14"/>
      <c r="L4" s="13"/>
      <c r="M4" s="14"/>
      <c r="N4" s="14"/>
      <c r="O4" s="14"/>
      <c r="P4" s="13"/>
      <c r="Q4" s="14"/>
      <c r="R4" s="14"/>
      <c r="S4" s="14"/>
      <c r="T4" s="13"/>
    </row>
    <row r="5" spans="1:20" ht="10.5" customHeight="1" x14ac:dyDescent="0.2">
      <c r="A5" s="16" t="s">
        <v>13</v>
      </c>
      <c r="B5" s="17" t="s">
        <v>14</v>
      </c>
      <c r="C5" s="18" t="s">
        <v>15</v>
      </c>
      <c r="D5" s="19"/>
      <c r="E5" s="20"/>
      <c r="F5" s="19"/>
      <c r="G5" s="19"/>
      <c r="H5" s="18"/>
      <c r="I5" s="19"/>
      <c r="J5" s="19"/>
      <c r="K5" s="19"/>
      <c r="L5" s="18"/>
      <c r="M5" s="19"/>
      <c r="N5" s="19"/>
      <c r="O5" s="19"/>
      <c r="P5" s="18"/>
      <c r="Q5" s="19"/>
      <c r="R5" s="19"/>
      <c r="S5" s="19"/>
      <c r="T5" s="18"/>
    </row>
    <row r="6" spans="1:20" ht="10.5" customHeight="1" x14ac:dyDescent="0.2">
      <c r="A6" s="16" t="s">
        <v>16</v>
      </c>
      <c r="B6" s="17" t="s">
        <v>17</v>
      </c>
      <c r="C6" s="18">
        <v>2</v>
      </c>
      <c r="D6" s="19">
        <f>SUM(E6:T6)*7</f>
        <v>28</v>
      </c>
      <c r="E6" s="20">
        <v>2</v>
      </c>
      <c r="F6" s="19">
        <v>2</v>
      </c>
      <c r="G6" s="19"/>
      <c r="H6" s="18"/>
      <c r="I6" s="19"/>
      <c r="J6" s="19"/>
      <c r="K6" s="19"/>
      <c r="L6" s="18"/>
      <c r="M6" s="19"/>
      <c r="N6" s="19"/>
      <c r="O6" s="19"/>
      <c r="P6" s="18"/>
      <c r="Q6" s="19"/>
      <c r="R6" s="19"/>
      <c r="S6" s="19"/>
      <c r="T6" s="18"/>
    </row>
    <row r="7" spans="1:20" ht="10.5" customHeight="1" x14ac:dyDescent="0.2">
      <c r="A7" s="16" t="s">
        <v>18</v>
      </c>
      <c r="B7" s="17" t="s">
        <v>19</v>
      </c>
      <c r="C7" s="18">
        <v>3</v>
      </c>
      <c r="D7" s="19">
        <f>SUM(E7:T7)*7</f>
        <v>42</v>
      </c>
      <c r="E7" s="20"/>
      <c r="F7" s="19">
        <v>3</v>
      </c>
      <c r="G7" s="19">
        <v>3</v>
      </c>
      <c r="H7" s="18"/>
      <c r="I7" s="19"/>
      <c r="J7" s="19"/>
      <c r="K7" s="19"/>
      <c r="L7" s="18"/>
      <c r="M7" s="19"/>
      <c r="N7" s="19"/>
      <c r="O7" s="19"/>
      <c r="P7" s="18"/>
      <c r="Q7" s="19"/>
      <c r="R7" s="19"/>
      <c r="S7" s="19"/>
      <c r="T7" s="18"/>
    </row>
    <row r="8" spans="1:20" ht="10.5" customHeight="1" x14ac:dyDescent="0.2">
      <c r="A8" s="16" t="s">
        <v>20</v>
      </c>
      <c r="B8" s="17" t="s">
        <v>21</v>
      </c>
      <c r="C8" s="18" t="s">
        <v>22</v>
      </c>
      <c r="D8" s="19">
        <f t="shared" ref="D8:D18" si="0">SUM(E8:T8)*7</f>
        <v>42</v>
      </c>
      <c r="E8" s="20"/>
      <c r="F8" s="19"/>
      <c r="G8" s="19">
        <v>3</v>
      </c>
      <c r="H8" s="18">
        <v>3</v>
      </c>
      <c r="I8" s="19"/>
      <c r="J8" s="19"/>
      <c r="K8" s="19"/>
      <c r="L8" s="18"/>
      <c r="M8" s="19"/>
      <c r="N8" s="19"/>
      <c r="O8" s="19"/>
      <c r="P8" s="18"/>
      <c r="Q8" s="19"/>
      <c r="R8" s="19"/>
      <c r="S8" s="19"/>
      <c r="T8" s="18"/>
    </row>
    <row r="9" spans="1:20" ht="10.5" customHeight="1" x14ac:dyDescent="0.2">
      <c r="A9" s="16" t="s">
        <v>23</v>
      </c>
      <c r="B9" s="17" t="s">
        <v>24</v>
      </c>
      <c r="C9" s="18">
        <v>3</v>
      </c>
      <c r="D9" s="19">
        <f t="shared" si="0"/>
        <v>42</v>
      </c>
      <c r="E9" s="20"/>
      <c r="F9" s="19"/>
      <c r="G9" s="19"/>
      <c r="H9" s="18"/>
      <c r="I9" s="19">
        <v>3</v>
      </c>
      <c r="J9" s="19">
        <v>3</v>
      </c>
      <c r="K9" s="19"/>
      <c r="L9" s="18"/>
      <c r="M9" s="19"/>
      <c r="N9" s="19"/>
      <c r="O9" s="19"/>
      <c r="P9" s="18"/>
      <c r="Q9" s="19"/>
      <c r="R9" s="19"/>
      <c r="S9" s="19"/>
      <c r="T9" s="18"/>
    </row>
    <row r="10" spans="1:20" ht="10.5" customHeight="1" x14ac:dyDescent="0.2">
      <c r="A10" s="16" t="s">
        <v>25</v>
      </c>
      <c r="B10" s="17" t="s">
        <v>26</v>
      </c>
      <c r="C10" s="18">
        <v>3</v>
      </c>
      <c r="D10" s="19">
        <f t="shared" si="0"/>
        <v>42</v>
      </c>
      <c r="E10" s="20"/>
      <c r="F10" s="19"/>
      <c r="G10" s="19"/>
      <c r="H10" s="18"/>
      <c r="I10" s="19"/>
      <c r="J10" s="19"/>
      <c r="K10" s="19"/>
      <c r="L10" s="18"/>
      <c r="M10" s="19"/>
      <c r="N10" s="19"/>
      <c r="O10" s="19">
        <v>3</v>
      </c>
      <c r="P10" s="18">
        <v>3</v>
      </c>
      <c r="Q10" s="19"/>
      <c r="R10" s="19"/>
      <c r="S10" s="19"/>
      <c r="T10" s="18"/>
    </row>
    <row r="11" spans="1:20" ht="10.5" customHeight="1" x14ac:dyDescent="0.2">
      <c r="A11" s="16" t="s">
        <v>27</v>
      </c>
      <c r="B11" s="17" t="s">
        <v>28</v>
      </c>
      <c r="C11" s="18" t="s">
        <v>22</v>
      </c>
      <c r="D11" s="19">
        <f t="shared" si="0"/>
        <v>42</v>
      </c>
      <c r="E11" s="20"/>
      <c r="F11" s="19"/>
      <c r="G11" s="19"/>
      <c r="H11" s="18"/>
      <c r="I11" s="19"/>
      <c r="J11" s="19"/>
      <c r="K11" s="19">
        <v>3</v>
      </c>
      <c r="L11" s="18">
        <v>3</v>
      </c>
      <c r="M11" s="19"/>
      <c r="N11" s="19"/>
      <c r="O11" s="19"/>
      <c r="P11" s="18"/>
      <c r="Q11" s="19"/>
      <c r="R11" s="19"/>
      <c r="S11" s="19"/>
      <c r="T11" s="18"/>
    </row>
    <row r="12" spans="1:20" ht="10.5" customHeight="1" x14ac:dyDescent="0.2">
      <c r="A12" s="16" t="s">
        <v>29</v>
      </c>
      <c r="B12" s="17" t="s">
        <v>30</v>
      </c>
      <c r="C12" s="18">
        <v>3</v>
      </c>
      <c r="D12" s="19">
        <f t="shared" si="0"/>
        <v>42</v>
      </c>
      <c r="E12" s="20"/>
      <c r="F12" s="19"/>
      <c r="G12" s="19"/>
      <c r="H12" s="18"/>
      <c r="I12" s="19"/>
      <c r="J12" s="19"/>
      <c r="K12" s="19"/>
      <c r="L12" s="18"/>
      <c r="M12" s="19">
        <v>3</v>
      </c>
      <c r="N12" s="19">
        <v>3</v>
      </c>
      <c r="O12" s="19"/>
      <c r="P12" s="18"/>
      <c r="Q12" s="19"/>
      <c r="R12" s="19"/>
      <c r="S12" s="19"/>
      <c r="T12" s="18"/>
    </row>
    <row r="13" spans="1:20" ht="10.5" customHeight="1" x14ac:dyDescent="0.2">
      <c r="A13" s="16" t="s">
        <v>31</v>
      </c>
      <c r="B13" s="17" t="s">
        <v>32</v>
      </c>
      <c r="C13" s="18">
        <v>2</v>
      </c>
      <c r="D13" s="19">
        <f t="shared" si="0"/>
        <v>28</v>
      </c>
      <c r="E13" s="20">
        <v>2</v>
      </c>
      <c r="F13" s="19">
        <v>2</v>
      </c>
      <c r="G13" s="19"/>
      <c r="H13" s="18"/>
      <c r="I13" s="19"/>
      <c r="J13" s="19"/>
      <c r="K13" s="19"/>
      <c r="L13" s="18"/>
      <c r="M13" s="19"/>
      <c r="N13" s="19"/>
      <c r="O13" s="19"/>
      <c r="P13" s="18"/>
      <c r="Q13" s="19"/>
      <c r="R13" s="19"/>
      <c r="S13" s="19"/>
      <c r="T13" s="18"/>
    </row>
    <row r="14" spans="1:20" ht="10.5" customHeight="1" x14ac:dyDescent="0.2">
      <c r="A14" s="16" t="s">
        <v>33</v>
      </c>
      <c r="B14" s="17" t="s">
        <v>34</v>
      </c>
      <c r="C14" s="18">
        <v>2</v>
      </c>
      <c r="D14" s="19">
        <f t="shared" si="0"/>
        <v>28</v>
      </c>
      <c r="E14" s="20"/>
      <c r="F14" s="19"/>
      <c r="G14" s="19"/>
      <c r="H14" s="18"/>
      <c r="I14" s="19"/>
      <c r="J14" s="19"/>
      <c r="K14" s="19"/>
      <c r="L14" s="18"/>
      <c r="M14" s="19"/>
      <c r="N14" s="19"/>
      <c r="O14" s="19">
        <v>2</v>
      </c>
      <c r="P14" s="18">
        <v>2</v>
      </c>
      <c r="Q14" s="19"/>
      <c r="R14" s="19"/>
      <c r="S14" s="19"/>
      <c r="T14" s="18"/>
    </row>
    <row r="15" spans="1:20" ht="10.5" customHeight="1" x14ac:dyDescent="0.2">
      <c r="A15" s="21" t="s">
        <v>35</v>
      </c>
      <c r="B15" s="22" t="s">
        <v>36</v>
      </c>
      <c r="C15" s="18">
        <v>3</v>
      </c>
      <c r="D15" s="19">
        <f t="shared" si="0"/>
        <v>42</v>
      </c>
      <c r="E15" s="20"/>
      <c r="F15" s="19"/>
      <c r="G15" s="19">
        <v>3</v>
      </c>
      <c r="H15" s="18">
        <v>3</v>
      </c>
      <c r="I15" s="19"/>
      <c r="J15" s="19"/>
      <c r="K15" s="19"/>
      <c r="L15" s="18"/>
      <c r="M15" s="19"/>
      <c r="N15" s="19"/>
      <c r="O15" s="19"/>
      <c r="P15" s="18"/>
      <c r="Q15" s="19"/>
      <c r="R15" s="19"/>
      <c r="S15" s="19"/>
      <c r="T15" s="18"/>
    </row>
    <row r="16" spans="1:20" ht="10.5" customHeight="1" x14ac:dyDescent="0.2">
      <c r="A16" s="16" t="s">
        <v>37</v>
      </c>
      <c r="B16" s="17" t="s">
        <v>38</v>
      </c>
      <c r="C16" s="18">
        <v>3</v>
      </c>
      <c r="D16" s="19">
        <f t="shared" si="0"/>
        <v>42</v>
      </c>
      <c r="E16" s="20"/>
      <c r="F16" s="19"/>
      <c r="G16" s="19">
        <v>3</v>
      </c>
      <c r="H16" s="18">
        <v>3</v>
      </c>
      <c r="I16" s="19"/>
      <c r="J16" s="19"/>
      <c r="K16" s="19"/>
      <c r="L16" s="18"/>
      <c r="M16" s="19"/>
      <c r="N16" s="19"/>
      <c r="O16" s="19"/>
      <c r="P16" s="18"/>
      <c r="Q16" s="19"/>
      <c r="R16" s="19"/>
      <c r="S16" s="19"/>
      <c r="T16" s="18"/>
    </row>
    <row r="17" spans="1:20" ht="10.5" customHeight="1" x14ac:dyDescent="0.2">
      <c r="A17" s="16" t="s">
        <v>39</v>
      </c>
      <c r="B17" s="17" t="s">
        <v>40</v>
      </c>
      <c r="C17" s="18">
        <v>4</v>
      </c>
      <c r="D17" s="19">
        <f t="shared" si="0"/>
        <v>56</v>
      </c>
      <c r="E17" s="20">
        <v>4</v>
      </c>
      <c r="F17" s="19">
        <v>4</v>
      </c>
      <c r="G17" s="19"/>
      <c r="H17" s="18"/>
      <c r="I17" s="19"/>
      <c r="J17" s="19"/>
      <c r="K17" s="19"/>
      <c r="L17" s="18"/>
      <c r="M17" s="19"/>
      <c r="N17" s="19"/>
      <c r="O17" s="19"/>
      <c r="P17" s="18"/>
      <c r="Q17" s="19"/>
      <c r="R17" s="19"/>
      <c r="S17" s="19"/>
      <c r="T17" s="18"/>
    </row>
    <row r="18" spans="1:20" ht="10.5" customHeight="1" thickBot="1" x14ac:dyDescent="0.25">
      <c r="A18" s="16" t="s">
        <v>41</v>
      </c>
      <c r="B18" s="17" t="s">
        <v>42</v>
      </c>
      <c r="C18" s="18">
        <v>4</v>
      </c>
      <c r="D18" s="19">
        <f t="shared" si="0"/>
        <v>56</v>
      </c>
      <c r="E18" s="20"/>
      <c r="F18" s="19"/>
      <c r="G18" s="19"/>
      <c r="H18" s="18"/>
      <c r="I18" s="19">
        <v>4</v>
      </c>
      <c r="J18" s="19">
        <v>4</v>
      </c>
      <c r="K18" s="19"/>
      <c r="L18" s="18"/>
      <c r="M18" s="19"/>
      <c r="N18" s="19"/>
      <c r="O18" s="19"/>
      <c r="P18" s="18"/>
      <c r="Q18" s="19"/>
      <c r="R18" s="19"/>
      <c r="S18" s="19"/>
      <c r="T18" s="18"/>
    </row>
    <row r="19" spans="1:20" x14ac:dyDescent="0.2">
      <c r="A19" s="11"/>
      <c r="B19" s="12" t="s">
        <v>43</v>
      </c>
      <c r="C19" s="13">
        <f>C20+C27+C32</f>
        <v>65</v>
      </c>
      <c r="D19" s="14"/>
      <c r="E19" s="15"/>
      <c r="F19" s="14"/>
      <c r="G19" s="14"/>
      <c r="H19" s="13"/>
      <c r="I19" s="14"/>
      <c r="J19" s="14"/>
      <c r="K19" s="14"/>
      <c r="L19" s="13"/>
      <c r="M19" s="14"/>
      <c r="N19" s="14"/>
      <c r="O19" s="14"/>
      <c r="P19" s="13"/>
      <c r="Q19" s="14"/>
      <c r="R19" s="14"/>
      <c r="S19" s="14"/>
      <c r="T19" s="13"/>
    </row>
    <row r="20" spans="1:20" x14ac:dyDescent="0.2">
      <c r="A20" s="23"/>
      <c r="B20" s="24" t="s">
        <v>44</v>
      </c>
      <c r="C20" s="25">
        <f>SUM(C21:C26)</f>
        <v>22</v>
      </c>
      <c r="D20" s="26"/>
      <c r="E20" s="27"/>
      <c r="F20" s="26"/>
      <c r="G20" s="26"/>
      <c r="H20" s="25"/>
      <c r="I20" s="26"/>
      <c r="J20" s="26"/>
      <c r="K20" s="26"/>
      <c r="L20" s="25"/>
      <c r="M20" s="26"/>
      <c r="N20" s="26"/>
      <c r="O20" s="26"/>
      <c r="P20" s="25"/>
      <c r="Q20" s="26"/>
      <c r="R20" s="26"/>
      <c r="S20" s="26"/>
      <c r="T20" s="25"/>
    </row>
    <row r="21" spans="1:20" ht="10.5" customHeight="1" x14ac:dyDescent="0.2">
      <c r="A21" s="16" t="s">
        <v>45</v>
      </c>
      <c r="B21" s="17" t="s">
        <v>46</v>
      </c>
      <c r="C21" s="18">
        <v>6</v>
      </c>
      <c r="D21" s="19">
        <f t="shared" ref="D21:D26" si="1">SUM(E21:T21)*7</f>
        <v>112</v>
      </c>
      <c r="E21" s="20">
        <v>4</v>
      </c>
      <c r="F21" s="19">
        <v>4</v>
      </c>
      <c r="G21" s="19">
        <v>4</v>
      </c>
      <c r="H21" s="18">
        <v>4</v>
      </c>
      <c r="I21" s="19"/>
      <c r="J21" s="19"/>
      <c r="K21" s="19"/>
      <c r="L21" s="18"/>
      <c r="M21" s="19"/>
      <c r="N21" s="19"/>
      <c r="O21" s="19"/>
      <c r="P21" s="18"/>
      <c r="Q21" s="19"/>
      <c r="R21" s="19"/>
      <c r="S21" s="19"/>
      <c r="T21" s="18"/>
    </row>
    <row r="22" spans="1:20" s="33" customFormat="1" ht="10.5" customHeight="1" x14ac:dyDescent="0.2">
      <c r="A22" s="28" t="s">
        <v>47</v>
      </c>
      <c r="B22" s="29" t="s">
        <v>48</v>
      </c>
      <c r="C22" s="30">
        <v>3</v>
      </c>
      <c r="D22" s="31">
        <f t="shared" si="1"/>
        <v>21</v>
      </c>
      <c r="E22" s="32"/>
      <c r="F22" s="31"/>
      <c r="G22" s="31">
        <v>1</v>
      </c>
      <c r="H22" s="30">
        <v>2</v>
      </c>
      <c r="I22" s="31"/>
      <c r="J22" s="31"/>
      <c r="K22" s="31"/>
      <c r="L22" s="30"/>
      <c r="M22" s="31"/>
      <c r="N22" s="31"/>
      <c r="O22" s="31"/>
      <c r="P22" s="30"/>
      <c r="Q22" s="31"/>
      <c r="R22" s="31"/>
      <c r="S22" s="31"/>
      <c r="T22" s="30"/>
    </row>
    <row r="23" spans="1:20" ht="10.5" customHeight="1" x14ac:dyDescent="0.2">
      <c r="A23" s="16" t="s">
        <v>49</v>
      </c>
      <c r="B23" s="17" t="s">
        <v>50</v>
      </c>
      <c r="C23" s="18">
        <v>4</v>
      </c>
      <c r="D23" s="19">
        <f>SUM(E23:T23)*7</f>
        <v>49</v>
      </c>
      <c r="E23" s="20"/>
      <c r="F23" s="19"/>
      <c r="G23" s="19"/>
      <c r="H23" s="18"/>
      <c r="I23" s="19"/>
      <c r="J23" s="19">
        <v>4</v>
      </c>
      <c r="K23" s="19">
        <v>3</v>
      </c>
      <c r="L23" s="18"/>
      <c r="M23" s="19"/>
      <c r="N23" s="19"/>
      <c r="O23" s="19"/>
      <c r="P23" s="18"/>
      <c r="Q23" s="19"/>
      <c r="R23" s="19"/>
      <c r="S23" s="19"/>
      <c r="T23" s="18"/>
    </row>
    <row r="24" spans="1:20" ht="10.5" customHeight="1" x14ac:dyDescent="0.2">
      <c r="A24" s="16" t="s">
        <v>51</v>
      </c>
      <c r="B24" s="17" t="s">
        <v>52</v>
      </c>
      <c r="C24" s="18">
        <v>3</v>
      </c>
      <c r="D24" s="19">
        <f>SUM(E24:T24)*7</f>
        <v>56</v>
      </c>
      <c r="E24" s="20"/>
      <c r="F24" s="19"/>
      <c r="G24" s="19"/>
      <c r="H24" s="18"/>
      <c r="I24" s="19"/>
      <c r="J24" s="19"/>
      <c r="K24" s="19"/>
      <c r="L24" s="18"/>
      <c r="M24" s="31">
        <v>3</v>
      </c>
      <c r="N24" s="31">
        <v>3</v>
      </c>
      <c r="O24" s="31">
        <v>2</v>
      </c>
      <c r="P24" s="30"/>
      <c r="Q24" s="19"/>
      <c r="R24" s="19"/>
      <c r="S24" s="19"/>
      <c r="T24" s="18"/>
    </row>
    <row r="25" spans="1:20" ht="10.5" customHeight="1" x14ac:dyDescent="0.2">
      <c r="A25" s="16" t="s">
        <v>53</v>
      </c>
      <c r="B25" s="17" t="s">
        <v>54</v>
      </c>
      <c r="C25" s="18">
        <v>3</v>
      </c>
      <c r="D25" s="19">
        <f>SUM(E25:T25)*7</f>
        <v>35</v>
      </c>
      <c r="E25" s="20"/>
      <c r="F25" s="19"/>
      <c r="G25" s="19"/>
      <c r="H25" s="18"/>
      <c r="I25" s="19"/>
      <c r="J25" s="19"/>
      <c r="K25" s="19"/>
      <c r="L25" s="18"/>
      <c r="M25" s="31">
        <v>3</v>
      </c>
      <c r="N25" s="31">
        <v>2</v>
      </c>
      <c r="O25" s="31"/>
      <c r="P25" s="30"/>
      <c r="Q25" s="19"/>
      <c r="R25" s="19"/>
      <c r="S25" s="19"/>
      <c r="T25" s="18"/>
    </row>
    <row r="26" spans="1:20" ht="10.5" customHeight="1" x14ac:dyDescent="0.2">
      <c r="A26" s="16" t="s">
        <v>55</v>
      </c>
      <c r="B26" s="17" t="s">
        <v>56</v>
      </c>
      <c r="C26" s="30">
        <v>3</v>
      </c>
      <c r="D26" s="19">
        <f t="shared" si="1"/>
        <v>28</v>
      </c>
      <c r="E26" s="20"/>
      <c r="F26" s="19"/>
      <c r="G26" s="19"/>
      <c r="H26" s="18"/>
      <c r="I26" s="19"/>
      <c r="J26" s="19"/>
      <c r="K26" s="19"/>
      <c r="L26" s="18"/>
      <c r="M26" s="19"/>
      <c r="N26" s="19"/>
      <c r="O26" s="19"/>
      <c r="P26" s="18"/>
      <c r="Q26" s="19">
        <v>2</v>
      </c>
      <c r="R26" s="19">
        <v>2</v>
      </c>
      <c r="S26" s="19"/>
      <c r="T26" s="18"/>
    </row>
    <row r="27" spans="1:20" x14ac:dyDescent="0.2">
      <c r="A27" s="23"/>
      <c r="B27" s="34" t="s">
        <v>57</v>
      </c>
      <c r="C27" s="25">
        <f>SUM(C28:C31)</f>
        <v>12</v>
      </c>
      <c r="D27" s="26"/>
      <c r="E27" s="27"/>
      <c r="F27" s="26"/>
      <c r="G27" s="26"/>
      <c r="H27" s="25"/>
      <c r="I27" s="26"/>
      <c r="J27" s="26"/>
      <c r="K27" s="26"/>
      <c r="L27" s="25"/>
      <c r="M27" s="26"/>
      <c r="N27" s="26"/>
      <c r="O27" s="26"/>
      <c r="P27" s="25"/>
      <c r="Q27" s="26"/>
      <c r="R27" s="26"/>
      <c r="S27" s="26"/>
      <c r="T27" s="25"/>
    </row>
    <row r="28" spans="1:20" ht="10.5" customHeight="1" x14ac:dyDescent="0.2">
      <c r="A28" s="16" t="s">
        <v>58</v>
      </c>
      <c r="B28" s="17" t="s">
        <v>59</v>
      </c>
      <c r="C28" s="18">
        <v>3</v>
      </c>
      <c r="D28" s="19">
        <f t="shared" ref="D28:D31" si="2">SUM(E28:T28)*7</f>
        <v>49</v>
      </c>
      <c r="E28" s="20">
        <v>4</v>
      </c>
      <c r="F28" s="19">
        <v>3</v>
      </c>
      <c r="G28" s="19"/>
      <c r="H28" s="18"/>
      <c r="I28" s="19"/>
      <c r="J28" s="19"/>
      <c r="K28" s="19"/>
      <c r="L28" s="18"/>
      <c r="M28" s="31"/>
      <c r="N28" s="31"/>
      <c r="O28" s="31"/>
      <c r="P28" s="30"/>
      <c r="Q28" s="19"/>
      <c r="R28" s="19"/>
      <c r="S28" s="19"/>
      <c r="T28" s="18"/>
    </row>
    <row r="29" spans="1:20" ht="10.5" customHeight="1" x14ac:dyDescent="0.2">
      <c r="A29" s="16" t="s">
        <v>60</v>
      </c>
      <c r="B29" s="17" t="s">
        <v>61</v>
      </c>
      <c r="C29" s="18">
        <v>3</v>
      </c>
      <c r="D29" s="19">
        <f t="shared" si="2"/>
        <v>35</v>
      </c>
      <c r="E29" s="20"/>
      <c r="F29" s="19"/>
      <c r="G29" s="19">
        <v>3</v>
      </c>
      <c r="H29" s="18">
        <v>2</v>
      </c>
      <c r="I29" s="19"/>
      <c r="J29" s="19"/>
      <c r="K29" s="19"/>
      <c r="L29" s="18"/>
      <c r="M29" s="19"/>
      <c r="N29" s="19"/>
      <c r="O29" s="19"/>
      <c r="P29" s="18"/>
      <c r="Q29" s="19"/>
      <c r="R29" s="19"/>
      <c r="S29" s="19"/>
      <c r="T29" s="18"/>
    </row>
    <row r="30" spans="1:20" ht="10.5" customHeight="1" x14ac:dyDescent="0.2">
      <c r="A30" s="16" t="s">
        <v>62</v>
      </c>
      <c r="B30" s="17" t="s">
        <v>63</v>
      </c>
      <c r="C30" s="18">
        <v>3</v>
      </c>
      <c r="D30" s="19">
        <f t="shared" si="2"/>
        <v>42</v>
      </c>
      <c r="E30" s="20"/>
      <c r="F30" s="19"/>
      <c r="G30" s="19"/>
      <c r="H30" s="18"/>
      <c r="I30" s="19">
        <v>3</v>
      </c>
      <c r="J30" s="19">
        <v>3</v>
      </c>
      <c r="K30" s="19"/>
      <c r="L30" s="18"/>
      <c r="M30" s="19"/>
      <c r="N30" s="19"/>
      <c r="O30" s="19"/>
      <c r="P30" s="18"/>
      <c r="Q30" s="19"/>
      <c r="R30" s="19"/>
      <c r="S30" s="19"/>
      <c r="T30" s="18"/>
    </row>
    <row r="31" spans="1:20" ht="10.5" customHeight="1" x14ac:dyDescent="0.2">
      <c r="A31" s="16" t="s">
        <v>64</v>
      </c>
      <c r="B31" s="17" t="s">
        <v>65</v>
      </c>
      <c r="C31" s="18">
        <v>3</v>
      </c>
      <c r="D31" s="19">
        <f t="shared" si="2"/>
        <v>42</v>
      </c>
      <c r="E31" s="20"/>
      <c r="F31" s="19"/>
      <c r="G31" s="19"/>
      <c r="H31" s="18"/>
      <c r="I31" s="19">
        <v>4</v>
      </c>
      <c r="J31" s="19">
        <v>2</v>
      </c>
      <c r="K31" s="19"/>
      <c r="L31" s="18"/>
      <c r="M31" s="19"/>
      <c r="N31" s="19"/>
      <c r="O31" s="19"/>
      <c r="P31" s="18"/>
      <c r="Q31" s="19"/>
      <c r="R31" s="19"/>
      <c r="S31" s="19"/>
      <c r="T31" s="18"/>
    </row>
    <row r="32" spans="1:20" x14ac:dyDescent="0.2">
      <c r="A32" s="23"/>
      <c r="B32" s="34" t="s">
        <v>66</v>
      </c>
      <c r="C32" s="25">
        <f>SUM(C33:C41)</f>
        <v>31</v>
      </c>
      <c r="D32" s="26"/>
      <c r="E32" s="27"/>
      <c r="F32" s="26"/>
      <c r="G32" s="26"/>
      <c r="H32" s="25"/>
      <c r="I32" s="26"/>
      <c r="J32" s="26"/>
      <c r="K32" s="26"/>
      <c r="L32" s="25"/>
      <c r="M32" s="26"/>
      <c r="N32" s="26"/>
      <c r="O32" s="26"/>
      <c r="P32" s="25"/>
      <c r="Q32" s="26"/>
      <c r="R32" s="26"/>
      <c r="S32" s="26"/>
      <c r="T32" s="25"/>
    </row>
    <row r="33" spans="1:20" ht="10.5" customHeight="1" x14ac:dyDescent="0.2">
      <c r="A33" s="16" t="s">
        <v>67</v>
      </c>
      <c r="B33" s="17" t="s">
        <v>68</v>
      </c>
      <c r="C33" s="18">
        <v>4</v>
      </c>
      <c r="D33" s="19">
        <f>SUM(E33:T33)*7</f>
        <v>49</v>
      </c>
      <c r="E33" s="20"/>
      <c r="F33" s="19">
        <v>2</v>
      </c>
      <c r="G33" s="19">
        <v>2</v>
      </c>
      <c r="H33" s="18">
        <v>3</v>
      </c>
      <c r="I33" s="19"/>
      <c r="J33" s="19"/>
      <c r="K33" s="19"/>
      <c r="L33" s="18"/>
      <c r="M33" s="19"/>
      <c r="N33" s="19"/>
      <c r="O33" s="19"/>
      <c r="P33" s="18"/>
      <c r="Q33" s="19"/>
      <c r="R33" s="19"/>
      <c r="S33" s="19"/>
      <c r="T33" s="18"/>
    </row>
    <row r="34" spans="1:20" s="35" customFormat="1" ht="10.5" customHeight="1" x14ac:dyDescent="0.2">
      <c r="A34" s="28" t="s">
        <v>69</v>
      </c>
      <c r="B34" s="29" t="s">
        <v>70</v>
      </c>
      <c r="C34" s="30">
        <v>2</v>
      </c>
      <c r="D34" s="31">
        <f t="shared" ref="D34:D41" si="3">SUM(E34:T34)*7</f>
        <v>42</v>
      </c>
      <c r="E34" s="32"/>
      <c r="F34" s="31"/>
      <c r="G34" s="31"/>
      <c r="H34" s="30"/>
      <c r="I34" s="31">
        <v>3</v>
      </c>
      <c r="J34" s="31">
        <v>3</v>
      </c>
      <c r="K34" s="31"/>
      <c r="L34" s="30"/>
      <c r="M34" s="31"/>
      <c r="N34" s="31"/>
      <c r="O34" s="31"/>
      <c r="P34" s="30"/>
      <c r="Q34" s="31"/>
      <c r="R34" s="31"/>
      <c r="S34" s="31"/>
      <c r="T34" s="30"/>
    </row>
    <row r="35" spans="1:20" ht="10.5" customHeight="1" x14ac:dyDescent="0.2">
      <c r="A35" s="16" t="s">
        <v>71</v>
      </c>
      <c r="B35" s="17" t="s">
        <v>72</v>
      </c>
      <c r="C35" s="18">
        <v>3</v>
      </c>
      <c r="D35" s="19">
        <f t="shared" si="3"/>
        <v>42</v>
      </c>
      <c r="E35" s="20"/>
      <c r="F35" s="19"/>
      <c r="G35" s="19">
        <v>3</v>
      </c>
      <c r="H35" s="18">
        <v>3</v>
      </c>
      <c r="I35" s="19"/>
      <c r="J35" s="31"/>
      <c r="K35" s="31"/>
      <c r="L35" s="30"/>
      <c r="M35" s="19"/>
      <c r="N35" s="19"/>
      <c r="O35" s="19"/>
      <c r="P35" s="18"/>
      <c r="Q35" s="19"/>
      <c r="R35" s="19"/>
      <c r="S35" s="19"/>
      <c r="T35" s="18"/>
    </row>
    <row r="36" spans="1:20" ht="10.5" customHeight="1" x14ac:dyDescent="0.2">
      <c r="A36" s="16" t="s">
        <v>73</v>
      </c>
      <c r="B36" s="17" t="s">
        <v>74</v>
      </c>
      <c r="C36" s="18">
        <v>3</v>
      </c>
      <c r="D36" s="19">
        <f t="shared" si="3"/>
        <v>42</v>
      </c>
      <c r="E36" s="20"/>
      <c r="F36" s="19"/>
      <c r="G36" s="19"/>
      <c r="H36" s="18"/>
      <c r="I36" s="19">
        <v>3</v>
      </c>
      <c r="J36" s="31">
        <v>3</v>
      </c>
      <c r="K36" s="31"/>
      <c r="L36" s="30"/>
      <c r="M36" s="19"/>
      <c r="N36" s="19"/>
      <c r="O36" s="19"/>
      <c r="P36" s="18"/>
      <c r="Q36" s="19"/>
      <c r="R36" s="19"/>
      <c r="S36" s="19"/>
      <c r="T36" s="18"/>
    </row>
    <row r="37" spans="1:20" ht="10.5" customHeight="1" x14ac:dyDescent="0.2">
      <c r="A37" s="36" t="s">
        <v>75</v>
      </c>
      <c r="B37" s="22" t="s">
        <v>76</v>
      </c>
      <c r="C37" s="37">
        <v>5</v>
      </c>
      <c r="D37" s="19">
        <f>SUM(E37:T37)*7</f>
        <v>63</v>
      </c>
      <c r="E37" s="20"/>
      <c r="F37" s="19"/>
      <c r="G37" s="19"/>
      <c r="H37" s="18"/>
      <c r="I37" s="19"/>
      <c r="J37" s="31"/>
      <c r="K37" s="31">
        <v>5</v>
      </c>
      <c r="L37" s="30">
        <v>4</v>
      </c>
      <c r="M37" s="19"/>
      <c r="N37" s="19"/>
      <c r="O37" s="19"/>
      <c r="P37" s="18"/>
      <c r="Q37" s="19"/>
      <c r="R37" s="19"/>
      <c r="S37" s="19"/>
      <c r="T37" s="18"/>
    </row>
    <row r="38" spans="1:20" ht="10.5" customHeight="1" x14ac:dyDescent="0.2">
      <c r="A38" s="38" t="s">
        <v>77</v>
      </c>
      <c r="B38" s="39" t="s">
        <v>78</v>
      </c>
      <c r="C38" s="40" t="s">
        <v>79</v>
      </c>
      <c r="D38" s="41">
        <f>SUM(E38:T38)*7</f>
        <v>56</v>
      </c>
      <c r="E38" s="42"/>
      <c r="F38" s="41"/>
      <c r="G38" s="41"/>
      <c r="H38" s="41"/>
      <c r="I38" s="42"/>
      <c r="J38" s="41"/>
      <c r="K38" s="41">
        <v>2</v>
      </c>
      <c r="L38" s="41">
        <v>2</v>
      </c>
      <c r="M38" s="19">
        <v>1</v>
      </c>
      <c r="N38" s="19">
        <v>1</v>
      </c>
      <c r="O38" s="19">
        <v>1</v>
      </c>
      <c r="P38" s="18">
        <v>1</v>
      </c>
      <c r="Q38" s="19"/>
      <c r="R38" s="19"/>
      <c r="S38" s="19"/>
      <c r="T38" s="18"/>
    </row>
    <row r="39" spans="1:20" ht="10.5" customHeight="1" x14ac:dyDescent="0.2">
      <c r="A39" s="36" t="s">
        <v>80</v>
      </c>
      <c r="B39" s="22" t="s">
        <v>81</v>
      </c>
      <c r="C39" s="37">
        <v>5</v>
      </c>
      <c r="D39" s="19">
        <f t="shared" si="3"/>
        <v>42</v>
      </c>
      <c r="E39" s="20"/>
      <c r="F39" s="19"/>
      <c r="G39" s="19"/>
      <c r="H39" s="18"/>
      <c r="I39" s="19"/>
      <c r="J39" s="31"/>
      <c r="K39" s="31"/>
      <c r="L39" s="30"/>
      <c r="M39" s="19">
        <v>3</v>
      </c>
      <c r="N39" s="19">
        <v>3</v>
      </c>
      <c r="O39" s="19"/>
      <c r="P39" s="18"/>
      <c r="Q39" s="19"/>
      <c r="R39" s="19"/>
      <c r="S39" s="19"/>
      <c r="T39" s="18"/>
    </row>
    <row r="40" spans="1:20" ht="10.5" customHeight="1" x14ac:dyDescent="0.2">
      <c r="A40" s="16" t="s">
        <v>82</v>
      </c>
      <c r="B40" s="17" t="s">
        <v>83</v>
      </c>
      <c r="C40" s="18">
        <v>5</v>
      </c>
      <c r="D40" s="19">
        <f t="shared" si="3"/>
        <v>56</v>
      </c>
      <c r="E40" s="20"/>
      <c r="F40" s="19"/>
      <c r="G40" s="19"/>
      <c r="H40" s="18"/>
      <c r="I40" s="19"/>
      <c r="J40" s="19"/>
      <c r="K40" s="19">
        <v>4</v>
      </c>
      <c r="L40" s="18">
        <v>4</v>
      </c>
      <c r="M40" s="31"/>
      <c r="N40" s="31"/>
      <c r="O40" s="31"/>
      <c r="P40" s="30"/>
      <c r="Q40" s="19"/>
      <c r="R40" s="19"/>
      <c r="S40" s="19"/>
      <c r="T40" s="18"/>
    </row>
    <row r="41" spans="1:20" ht="10.5" customHeight="1" thickBot="1" x14ac:dyDescent="0.25">
      <c r="A41" s="16" t="s">
        <v>84</v>
      </c>
      <c r="B41" s="17" t="s">
        <v>85</v>
      </c>
      <c r="C41" s="30">
        <v>4</v>
      </c>
      <c r="D41" s="19">
        <f t="shared" si="3"/>
        <v>42</v>
      </c>
      <c r="E41" s="32"/>
      <c r="F41" s="31"/>
      <c r="G41" s="31"/>
      <c r="H41" s="30"/>
      <c r="I41" s="31"/>
      <c r="J41" s="31"/>
      <c r="K41" s="31"/>
      <c r="L41" s="30"/>
      <c r="M41" s="31"/>
      <c r="N41" s="31"/>
      <c r="O41" s="31"/>
      <c r="P41" s="30"/>
      <c r="Q41" s="31">
        <v>3</v>
      </c>
      <c r="R41" s="31">
        <v>3</v>
      </c>
      <c r="S41" s="19"/>
      <c r="T41" s="18"/>
    </row>
    <row r="42" spans="1:20" s="43" customFormat="1" x14ac:dyDescent="0.2">
      <c r="A42" s="11"/>
      <c r="B42" s="12" t="s">
        <v>86</v>
      </c>
      <c r="C42" s="13">
        <f>SUM(C44:C65)</f>
        <v>63</v>
      </c>
      <c r="D42" s="14"/>
      <c r="E42" s="15"/>
      <c r="F42" s="14"/>
      <c r="G42" s="14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3"/>
    </row>
    <row r="43" spans="1:20" x14ac:dyDescent="0.2">
      <c r="A43" s="23"/>
      <c r="B43" s="24" t="s">
        <v>87</v>
      </c>
      <c r="C43" s="25"/>
      <c r="D43" s="26"/>
      <c r="E43" s="27"/>
      <c r="F43" s="26"/>
      <c r="G43" s="26"/>
      <c r="H43" s="25"/>
      <c r="I43" s="26"/>
      <c r="J43" s="26"/>
      <c r="K43" s="26"/>
      <c r="L43" s="25"/>
      <c r="M43" s="26"/>
      <c r="N43" s="26"/>
      <c r="O43" s="26"/>
      <c r="P43" s="25"/>
      <c r="Q43" s="26"/>
      <c r="R43" s="26"/>
      <c r="S43" s="26"/>
      <c r="T43" s="25"/>
    </row>
    <row r="44" spans="1:20" s="35" customFormat="1" ht="10.5" customHeight="1" x14ac:dyDescent="0.2">
      <c r="A44" s="16" t="s">
        <v>88</v>
      </c>
      <c r="B44" s="17" t="s">
        <v>89</v>
      </c>
      <c r="C44" s="18">
        <v>3</v>
      </c>
      <c r="D44" s="19">
        <f>SUM(E44:T44)*7</f>
        <v>28</v>
      </c>
      <c r="E44" s="20">
        <v>2</v>
      </c>
      <c r="F44" s="31">
        <v>2</v>
      </c>
      <c r="G44" s="31"/>
      <c r="H44" s="30"/>
      <c r="I44" s="31"/>
      <c r="J44" s="31"/>
      <c r="K44" s="31"/>
      <c r="L44" s="30"/>
      <c r="M44" s="31"/>
      <c r="N44" s="31"/>
      <c r="O44" s="31"/>
      <c r="P44" s="30"/>
      <c r="Q44" s="31"/>
      <c r="R44" s="31"/>
      <c r="S44" s="31"/>
      <c r="T44" s="18"/>
    </row>
    <row r="45" spans="1:20" s="44" customFormat="1" ht="10.5" customHeight="1" x14ac:dyDescent="0.2">
      <c r="A45" s="16" t="s">
        <v>90</v>
      </c>
      <c r="B45" s="17" t="s">
        <v>91</v>
      </c>
      <c r="C45" s="18">
        <v>3</v>
      </c>
      <c r="D45" s="19">
        <f>SUM(E45:T45)*7</f>
        <v>42</v>
      </c>
      <c r="E45" s="20"/>
      <c r="F45" s="31"/>
      <c r="G45" s="31">
        <v>3</v>
      </c>
      <c r="H45" s="30">
        <v>3</v>
      </c>
      <c r="I45" s="31"/>
      <c r="J45" s="31"/>
      <c r="K45" s="31"/>
      <c r="L45" s="30"/>
      <c r="M45" s="31"/>
      <c r="N45" s="31"/>
      <c r="O45" s="31"/>
      <c r="P45" s="30"/>
      <c r="Q45" s="31"/>
      <c r="R45" s="31"/>
      <c r="S45" s="31"/>
      <c r="T45" s="18"/>
    </row>
    <row r="46" spans="1:20" s="44" customFormat="1" ht="10.5" customHeight="1" x14ac:dyDescent="0.2">
      <c r="A46" s="45" t="s">
        <v>92</v>
      </c>
      <c r="B46" s="46" t="s">
        <v>93</v>
      </c>
      <c r="C46" s="47">
        <v>3</v>
      </c>
      <c r="D46" s="48">
        <f>SUM(E46:T46)*7</f>
        <v>63</v>
      </c>
      <c r="E46" s="49"/>
      <c r="F46" s="48">
        <v>3</v>
      </c>
      <c r="G46" s="48">
        <v>3</v>
      </c>
      <c r="H46" s="47">
        <v>3</v>
      </c>
      <c r="I46" s="48"/>
      <c r="J46" s="48"/>
      <c r="K46" s="48"/>
      <c r="L46" s="47"/>
      <c r="M46" s="48"/>
      <c r="N46" s="48"/>
      <c r="O46" s="48"/>
      <c r="P46" s="47"/>
      <c r="Q46" s="48"/>
      <c r="R46" s="48"/>
      <c r="S46" s="48"/>
      <c r="T46" s="47"/>
    </row>
    <row r="47" spans="1:20" s="44" customFormat="1" ht="10.5" customHeight="1" x14ac:dyDescent="0.2">
      <c r="A47" s="45" t="s">
        <v>94</v>
      </c>
      <c r="B47" s="17" t="s">
        <v>95</v>
      </c>
      <c r="C47" s="30">
        <v>3</v>
      </c>
      <c r="D47" s="31">
        <f t="shared" ref="D47" si="4">SUM(E47:T47)*7</f>
        <v>28</v>
      </c>
      <c r="E47" s="32"/>
      <c r="F47" s="31"/>
      <c r="G47" s="31"/>
      <c r="H47" s="30"/>
      <c r="I47" s="31">
        <v>2</v>
      </c>
      <c r="J47" s="31">
        <v>2</v>
      </c>
      <c r="K47" s="31"/>
      <c r="L47" s="30"/>
      <c r="M47" s="31"/>
      <c r="N47" s="31"/>
      <c r="O47" s="31"/>
      <c r="P47" s="30"/>
      <c r="Q47" s="31"/>
      <c r="R47" s="31"/>
      <c r="S47" s="31"/>
      <c r="T47" s="30"/>
    </row>
    <row r="48" spans="1:20" ht="10.5" customHeight="1" x14ac:dyDescent="0.2">
      <c r="A48" s="28" t="s">
        <v>96</v>
      </c>
      <c r="B48" s="17" t="s">
        <v>97</v>
      </c>
      <c r="C48" s="30">
        <v>3</v>
      </c>
      <c r="D48" s="31">
        <f>SUM(E48:T48)*7</f>
        <v>42</v>
      </c>
      <c r="E48" s="32"/>
      <c r="F48" s="31"/>
      <c r="G48" s="31"/>
      <c r="H48" s="30"/>
      <c r="I48" s="31">
        <v>3</v>
      </c>
      <c r="J48" s="31">
        <v>3</v>
      </c>
      <c r="K48" s="31"/>
      <c r="L48" s="30"/>
      <c r="M48" s="31"/>
      <c r="N48" s="31"/>
      <c r="O48" s="31"/>
      <c r="P48" s="30"/>
      <c r="Q48" s="31"/>
      <c r="R48" s="31"/>
      <c r="S48" s="31"/>
      <c r="T48" s="30"/>
    </row>
    <row r="49" spans="1:20" s="35" customFormat="1" ht="10.5" customHeight="1" x14ac:dyDescent="0.2">
      <c r="A49" s="28" t="s">
        <v>98</v>
      </c>
      <c r="B49" s="29" t="s">
        <v>99</v>
      </c>
      <c r="C49" s="30">
        <v>4</v>
      </c>
      <c r="D49" s="31">
        <f>SUM(E49:T49)*7</f>
        <v>42</v>
      </c>
      <c r="E49" s="32"/>
      <c r="F49" s="31"/>
      <c r="G49" s="31"/>
      <c r="H49" s="30"/>
      <c r="I49" s="31"/>
      <c r="J49" s="31"/>
      <c r="K49" s="31">
        <v>3</v>
      </c>
      <c r="L49" s="30">
        <v>3</v>
      </c>
      <c r="M49" s="31"/>
      <c r="N49" s="31"/>
      <c r="O49" s="31"/>
      <c r="P49" s="30"/>
      <c r="Q49" s="31"/>
      <c r="R49" s="31"/>
      <c r="S49" s="31"/>
      <c r="T49" s="30"/>
    </row>
    <row r="50" spans="1:20" s="44" customFormat="1" ht="10.5" customHeight="1" x14ac:dyDescent="0.2">
      <c r="A50" s="45" t="s">
        <v>100</v>
      </c>
      <c r="B50" s="46" t="s">
        <v>101</v>
      </c>
      <c r="C50" s="47">
        <v>3</v>
      </c>
      <c r="D50" s="48">
        <f>SUM(E50:T50)*7</f>
        <v>42</v>
      </c>
      <c r="E50" s="49"/>
      <c r="F50" s="48"/>
      <c r="G50" s="48"/>
      <c r="H50" s="47"/>
      <c r="I50" s="48">
        <v>3</v>
      </c>
      <c r="J50" s="48">
        <v>3</v>
      </c>
      <c r="K50" s="48"/>
      <c r="L50" s="47"/>
      <c r="M50" s="48"/>
      <c r="N50" s="48"/>
      <c r="O50" s="48"/>
      <c r="P50" s="47"/>
      <c r="Q50" s="48"/>
      <c r="R50" s="48"/>
      <c r="S50" s="48"/>
      <c r="T50" s="47"/>
    </row>
    <row r="51" spans="1:20" s="44" customFormat="1" ht="12.75" customHeight="1" x14ac:dyDescent="0.2">
      <c r="A51" s="45" t="s">
        <v>102</v>
      </c>
      <c r="B51" s="46" t="s">
        <v>103</v>
      </c>
      <c r="C51" s="47">
        <v>4</v>
      </c>
      <c r="D51" s="48">
        <f>SUM(E51:T51)*7</f>
        <v>84</v>
      </c>
      <c r="E51" s="49"/>
      <c r="F51" s="48"/>
      <c r="G51" s="48"/>
      <c r="H51" s="47"/>
      <c r="I51" s="48"/>
      <c r="J51" s="48">
        <v>4</v>
      </c>
      <c r="K51" s="48">
        <v>4</v>
      </c>
      <c r="L51" s="47">
        <v>4</v>
      </c>
      <c r="M51" s="48"/>
      <c r="N51" s="48"/>
      <c r="O51" s="48"/>
      <c r="P51" s="47"/>
      <c r="Q51" s="48"/>
      <c r="R51" s="48"/>
      <c r="S51" s="48"/>
      <c r="T51" s="47"/>
    </row>
    <row r="52" spans="1:20" s="50" customFormat="1" ht="10.5" customHeight="1" x14ac:dyDescent="0.2">
      <c r="A52" s="45" t="s">
        <v>104</v>
      </c>
      <c r="B52" s="46" t="s">
        <v>105</v>
      </c>
      <c r="C52" s="47">
        <v>3</v>
      </c>
      <c r="D52" s="48">
        <f t="shared" ref="D52:D60" si="5">SUM(E52:T52)*7</f>
        <v>42</v>
      </c>
      <c r="E52" s="49"/>
      <c r="F52" s="48"/>
      <c r="G52" s="48"/>
      <c r="H52" s="47"/>
      <c r="I52" s="48"/>
      <c r="J52" s="48"/>
      <c r="K52" s="48"/>
      <c r="L52" s="47"/>
      <c r="M52" s="48">
        <v>3</v>
      </c>
      <c r="N52" s="48">
        <v>3</v>
      </c>
      <c r="O52" s="48"/>
      <c r="P52" s="47"/>
      <c r="Q52" s="48"/>
      <c r="R52" s="48"/>
      <c r="S52" s="48"/>
      <c r="T52" s="47"/>
    </row>
    <row r="53" spans="1:20" s="51" customFormat="1" ht="10.5" customHeight="1" x14ac:dyDescent="0.2">
      <c r="A53" s="45" t="s">
        <v>106</v>
      </c>
      <c r="B53" s="46" t="s">
        <v>107</v>
      </c>
      <c r="C53" s="47">
        <v>3</v>
      </c>
      <c r="D53" s="48">
        <f t="shared" si="5"/>
        <v>42</v>
      </c>
      <c r="E53" s="49"/>
      <c r="F53" s="48"/>
      <c r="G53" s="48"/>
      <c r="H53" s="47"/>
      <c r="I53" s="48"/>
      <c r="J53" s="48"/>
      <c r="K53" s="48"/>
      <c r="L53" s="47"/>
      <c r="M53" s="48"/>
      <c r="N53" s="48"/>
      <c r="O53" s="48">
        <v>3</v>
      </c>
      <c r="P53" s="47">
        <v>3</v>
      </c>
      <c r="Q53" s="48"/>
      <c r="R53" s="48"/>
      <c r="S53" s="48"/>
      <c r="T53" s="47"/>
    </row>
    <row r="54" spans="1:20" s="50" customFormat="1" ht="10.5" customHeight="1" x14ac:dyDescent="0.2">
      <c r="A54" s="45" t="s">
        <v>108</v>
      </c>
      <c r="B54" s="46" t="s">
        <v>109</v>
      </c>
      <c r="C54" s="47">
        <v>3</v>
      </c>
      <c r="D54" s="48">
        <f t="shared" si="5"/>
        <v>42</v>
      </c>
      <c r="E54" s="49"/>
      <c r="F54" s="48"/>
      <c r="G54" s="48"/>
      <c r="H54" s="47"/>
      <c r="I54" s="48"/>
      <c r="J54" s="48"/>
      <c r="K54" s="48"/>
      <c r="L54" s="47"/>
      <c r="M54" s="48"/>
      <c r="N54" s="48"/>
      <c r="O54" s="48">
        <v>3</v>
      </c>
      <c r="P54" s="47">
        <v>3</v>
      </c>
      <c r="Q54" s="48"/>
      <c r="R54" s="48"/>
      <c r="S54" s="48"/>
      <c r="T54" s="47"/>
    </row>
    <row r="55" spans="1:20" ht="10.5" customHeight="1" x14ac:dyDescent="0.2">
      <c r="A55" s="28" t="s">
        <v>110</v>
      </c>
      <c r="B55" s="29" t="s">
        <v>111</v>
      </c>
      <c r="C55" s="30">
        <v>3</v>
      </c>
      <c r="D55" s="31">
        <f>SUM(E55:T55)*7</f>
        <v>35</v>
      </c>
      <c r="E55" s="32"/>
      <c r="F55" s="31"/>
      <c r="G55" s="31"/>
      <c r="H55" s="30"/>
      <c r="I55" s="31"/>
      <c r="J55" s="31"/>
      <c r="K55" s="31"/>
      <c r="L55" s="30"/>
      <c r="M55" s="31"/>
      <c r="N55" s="31"/>
      <c r="O55" s="31">
        <v>2</v>
      </c>
      <c r="P55" s="30">
        <v>3</v>
      </c>
      <c r="Q55" s="31"/>
      <c r="R55" s="31"/>
      <c r="S55" s="31"/>
      <c r="T55" s="30"/>
    </row>
    <row r="56" spans="1:20" s="44" customFormat="1" ht="10.5" customHeight="1" x14ac:dyDescent="0.2">
      <c r="A56" s="45" t="s">
        <v>112</v>
      </c>
      <c r="B56" s="46" t="s">
        <v>113</v>
      </c>
      <c r="C56" s="47">
        <v>4</v>
      </c>
      <c r="D56" s="48">
        <f>SUM(E56:T56)*7</f>
        <v>84</v>
      </c>
      <c r="E56" s="49"/>
      <c r="F56" s="48"/>
      <c r="G56" s="48"/>
      <c r="H56" s="47"/>
      <c r="I56" s="48"/>
      <c r="J56" s="48"/>
      <c r="K56" s="48"/>
      <c r="L56" s="47"/>
      <c r="M56" s="48"/>
      <c r="N56" s="48">
        <v>4</v>
      </c>
      <c r="O56" s="48">
        <v>4</v>
      </c>
      <c r="P56" s="47">
        <v>4</v>
      </c>
      <c r="Q56" s="48"/>
      <c r="R56" s="48"/>
      <c r="S56" s="48"/>
      <c r="T56" s="47"/>
    </row>
    <row r="57" spans="1:20" ht="10.5" customHeight="1" x14ac:dyDescent="0.2">
      <c r="A57" s="16" t="s">
        <v>114</v>
      </c>
      <c r="B57" s="29" t="s">
        <v>115</v>
      </c>
      <c r="C57" s="18">
        <v>3</v>
      </c>
      <c r="D57" s="19">
        <f>SUM(E57:T57)*7</f>
        <v>49</v>
      </c>
      <c r="E57" s="20"/>
      <c r="F57" s="19"/>
      <c r="G57" s="19"/>
      <c r="H57" s="18"/>
      <c r="I57" s="19"/>
      <c r="J57" s="19"/>
      <c r="K57" s="19"/>
      <c r="L57" s="18"/>
      <c r="M57" s="31"/>
      <c r="N57" s="31"/>
      <c r="O57" s="31"/>
      <c r="P57" s="30"/>
      <c r="Q57" s="19">
        <v>4</v>
      </c>
      <c r="R57" s="19">
        <v>3</v>
      </c>
      <c r="S57" s="19"/>
      <c r="T57" s="18"/>
    </row>
    <row r="58" spans="1:20" s="55" customFormat="1" ht="10.5" customHeight="1" x14ac:dyDescent="0.2">
      <c r="A58" s="52" t="s">
        <v>116</v>
      </c>
      <c r="B58" s="46" t="s">
        <v>117</v>
      </c>
      <c r="C58" s="47">
        <v>3</v>
      </c>
      <c r="D58" s="48">
        <f t="shared" si="5"/>
        <v>42</v>
      </c>
      <c r="E58" s="53"/>
      <c r="F58" s="48"/>
      <c r="G58" s="48"/>
      <c r="H58" s="47"/>
      <c r="I58" s="48"/>
      <c r="J58" s="48"/>
      <c r="K58" s="48"/>
      <c r="L58" s="47"/>
      <c r="M58" s="48">
        <v>3</v>
      </c>
      <c r="N58" s="48">
        <v>3</v>
      </c>
      <c r="O58" s="48"/>
      <c r="P58" s="47"/>
      <c r="Q58" s="48"/>
      <c r="R58" s="48"/>
      <c r="S58" s="48"/>
      <c r="T58" s="54"/>
    </row>
    <row r="59" spans="1:20" s="55" customFormat="1" ht="10.5" customHeight="1" x14ac:dyDescent="0.2">
      <c r="A59" s="52" t="s">
        <v>118</v>
      </c>
      <c r="B59" s="46" t="s">
        <v>119</v>
      </c>
      <c r="C59" s="47">
        <v>3</v>
      </c>
      <c r="D59" s="48">
        <f t="shared" si="5"/>
        <v>42</v>
      </c>
      <c r="E59" s="53"/>
      <c r="F59" s="48"/>
      <c r="G59" s="48"/>
      <c r="H59" s="47"/>
      <c r="I59" s="48"/>
      <c r="J59" s="48"/>
      <c r="K59" s="48"/>
      <c r="L59" s="47"/>
      <c r="M59" s="48"/>
      <c r="N59" s="48"/>
      <c r="O59" s="48"/>
      <c r="P59" s="47"/>
      <c r="Q59" s="48">
        <v>3</v>
      </c>
      <c r="R59" s="48">
        <v>3</v>
      </c>
      <c r="S59" s="48"/>
      <c r="T59" s="54"/>
    </row>
    <row r="60" spans="1:20" s="55" customFormat="1" ht="10.5" customHeight="1" x14ac:dyDescent="0.2">
      <c r="A60" s="52" t="s">
        <v>120</v>
      </c>
      <c r="B60" s="56" t="s">
        <v>121</v>
      </c>
      <c r="C60" s="47">
        <v>3</v>
      </c>
      <c r="D60" s="48">
        <f t="shared" si="5"/>
        <v>42</v>
      </c>
      <c r="E60" s="53"/>
      <c r="F60" s="48"/>
      <c r="G60" s="48"/>
      <c r="H60" s="47"/>
      <c r="I60" s="48"/>
      <c r="J60" s="48"/>
      <c r="K60" s="48"/>
      <c r="L60" s="47"/>
      <c r="M60" s="48"/>
      <c r="N60" s="48"/>
      <c r="O60" s="48"/>
      <c r="P60" s="47"/>
      <c r="Q60" s="48">
        <v>3</v>
      </c>
      <c r="R60" s="48">
        <v>3</v>
      </c>
      <c r="S60" s="48"/>
      <c r="T60" s="54"/>
    </row>
    <row r="61" spans="1:20" ht="10.5" customHeight="1" x14ac:dyDescent="0.2">
      <c r="A61" s="16" t="s">
        <v>122</v>
      </c>
      <c r="B61" s="17" t="s">
        <v>123</v>
      </c>
      <c r="C61" s="30" t="s">
        <v>22</v>
      </c>
      <c r="D61" s="31" t="s">
        <v>124</v>
      </c>
      <c r="E61" s="20"/>
      <c r="F61" s="31"/>
      <c r="G61" s="31"/>
      <c r="H61" s="30"/>
      <c r="I61" s="31"/>
      <c r="J61" s="31"/>
      <c r="K61" s="31"/>
      <c r="L61" s="30"/>
      <c r="M61" s="31"/>
      <c r="N61" s="31"/>
      <c r="O61" s="31"/>
      <c r="P61" s="30"/>
      <c r="Q61" s="31" t="s">
        <v>79</v>
      </c>
      <c r="R61" s="31" t="s">
        <v>79</v>
      </c>
      <c r="S61" s="31"/>
      <c r="T61" s="18"/>
    </row>
    <row r="62" spans="1:20" x14ac:dyDescent="0.2">
      <c r="A62" s="23"/>
      <c r="B62" s="34" t="s">
        <v>125</v>
      </c>
      <c r="C62" s="25"/>
      <c r="D62" s="26"/>
      <c r="E62" s="27"/>
      <c r="F62" s="26"/>
      <c r="G62" s="26"/>
      <c r="H62" s="25"/>
      <c r="I62" s="26"/>
      <c r="J62" s="26"/>
      <c r="K62" s="26"/>
      <c r="L62" s="25"/>
      <c r="M62" s="26"/>
      <c r="N62" s="26"/>
      <c r="O62" s="26"/>
      <c r="P62" s="25"/>
      <c r="Q62" s="26"/>
      <c r="R62" s="26"/>
      <c r="S62" s="26"/>
      <c r="T62" s="25"/>
    </row>
    <row r="63" spans="1:20" ht="10.5" customHeight="1" x14ac:dyDescent="0.2">
      <c r="A63" s="16" t="s">
        <v>126</v>
      </c>
      <c r="B63" s="17" t="s">
        <v>127</v>
      </c>
      <c r="C63" s="18">
        <v>3</v>
      </c>
      <c r="D63" s="19">
        <f>SUM(E63:T63)*7</f>
        <v>28</v>
      </c>
      <c r="E63" s="20"/>
      <c r="F63" s="19"/>
      <c r="G63" s="19"/>
      <c r="H63" s="18"/>
      <c r="I63" s="19"/>
      <c r="J63" s="19"/>
      <c r="K63" s="19"/>
      <c r="L63" s="18"/>
      <c r="M63" s="19">
        <v>2</v>
      </c>
      <c r="N63" s="19">
        <v>2</v>
      </c>
      <c r="O63" s="19"/>
      <c r="P63" s="18"/>
      <c r="Q63" s="19"/>
      <c r="R63" s="19"/>
      <c r="S63" s="19"/>
      <c r="T63" s="18"/>
    </row>
    <row r="64" spans="1:20" ht="10.5" customHeight="1" x14ac:dyDescent="0.2">
      <c r="A64" s="16" t="s">
        <v>128</v>
      </c>
      <c r="B64" s="17" t="s">
        <v>129</v>
      </c>
      <c r="C64" s="18">
        <v>3</v>
      </c>
      <c r="D64" s="19">
        <f>SUM(E64:T64)*7</f>
        <v>28</v>
      </c>
      <c r="E64" s="20"/>
      <c r="F64" s="19"/>
      <c r="G64" s="19"/>
      <c r="H64" s="18"/>
      <c r="I64" s="19"/>
      <c r="J64" s="19"/>
      <c r="K64" s="19"/>
      <c r="L64" s="18"/>
      <c r="M64" s="19"/>
      <c r="N64" s="19"/>
      <c r="O64" s="19">
        <v>2</v>
      </c>
      <c r="P64" s="18">
        <v>2</v>
      </c>
      <c r="Q64" s="19"/>
      <c r="R64" s="19"/>
      <c r="S64" s="19"/>
      <c r="T64" s="18"/>
    </row>
    <row r="65" spans="1:20" s="50" customFormat="1" ht="10.5" customHeight="1" thickBot="1" x14ac:dyDescent="0.25">
      <c r="A65" s="45" t="s">
        <v>130</v>
      </c>
      <c r="B65" s="46" t="s">
        <v>131</v>
      </c>
      <c r="C65" s="47">
        <v>3</v>
      </c>
      <c r="D65" s="48">
        <f>SUM(E65:T65)*7</f>
        <v>28</v>
      </c>
      <c r="E65" s="49"/>
      <c r="F65" s="48"/>
      <c r="G65" s="48"/>
      <c r="H65" s="47"/>
      <c r="I65" s="48"/>
      <c r="J65" s="48"/>
      <c r="K65" s="48"/>
      <c r="L65" s="47"/>
      <c r="M65" s="48"/>
      <c r="N65" s="48"/>
      <c r="O65" s="48"/>
      <c r="P65" s="47"/>
      <c r="Q65" s="48">
        <v>2</v>
      </c>
      <c r="R65" s="48">
        <v>2</v>
      </c>
      <c r="S65" s="48"/>
      <c r="T65" s="47"/>
    </row>
    <row r="66" spans="1:20" s="62" customFormat="1" ht="12" thickBot="1" x14ac:dyDescent="0.25">
      <c r="A66" s="57"/>
      <c r="B66" s="58" t="s">
        <v>132</v>
      </c>
      <c r="C66" s="59">
        <v>10</v>
      </c>
      <c r="D66" s="59"/>
      <c r="E66" s="60"/>
      <c r="F66" s="61"/>
      <c r="G66" s="61"/>
      <c r="H66" s="59"/>
      <c r="I66" s="61"/>
      <c r="J66" s="61"/>
      <c r="K66" s="61"/>
      <c r="L66" s="59"/>
      <c r="M66" s="61"/>
      <c r="N66" s="61"/>
      <c r="O66" s="61"/>
      <c r="P66" s="59"/>
      <c r="Q66" s="61"/>
      <c r="R66" s="61"/>
      <c r="S66" s="61"/>
      <c r="T66" s="59"/>
    </row>
    <row r="67" spans="1:20" s="62" customFormat="1" x14ac:dyDescent="0.2">
      <c r="A67" s="57"/>
      <c r="B67" s="58" t="s">
        <v>133</v>
      </c>
      <c r="C67" s="59">
        <v>30</v>
      </c>
      <c r="D67" s="59"/>
      <c r="E67" s="60"/>
      <c r="F67" s="61"/>
      <c r="G67" s="61"/>
      <c r="H67" s="59"/>
      <c r="I67" s="61"/>
      <c r="J67" s="61"/>
      <c r="K67" s="61"/>
      <c r="L67" s="59"/>
      <c r="M67" s="61"/>
      <c r="N67" s="61"/>
      <c r="O67" s="61"/>
      <c r="P67" s="59"/>
      <c r="Q67" s="61"/>
      <c r="R67" s="61"/>
      <c r="S67" s="61"/>
      <c r="T67" s="59"/>
    </row>
    <row r="68" spans="1:20" s="62" customFormat="1" ht="10.5" customHeight="1" x14ac:dyDescent="0.2">
      <c r="A68" s="63" t="s">
        <v>134</v>
      </c>
      <c r="B68" s="17" t="s">
        <v>135</v>
      </c>
      <c r="C68" s="64">
        <v>6</v>
      </c>
      <c r="D68" s="65"/>
      <c r="E68" s="66"/>
      <c r="F68" s="65"/>
      <c r="G68" s="65"/>
      <c r="H68" s="64" t="s">
        <v>136</v>
      </c>
      <c r="I68" s="65" t="s">
        <v>136</v>
      </c>
      <c r="J68" s="65"/>
      <c r="K68" s="65"/>
      <c r="L68" s="64"/>
      <c r="M68" s="65"/>
      <c r="N68" s="65"/>
      <c r="O68" s="65"/>
      <c r="P68" s="64"/>
      <c r="Q68" s="65"/>
      <c r="R68" s="65"/>
      <c r="S68" s="65"/>
      <c r="T68" s="64"/>
    </row>
    <row r="69" spans="1:20" s="62" customFormat="1" ht="10.5" customHeight="1" x14ac:dyDescent="0.2">
      <c r="A69" s="63" t="s">
        <v>137</v>
      </c>
      <c r="B69" s="17" t="s">
        <v>138</v>
      </c>
      <c r="C69" s="64">
        <v>12</v>
      </c>
      <c r="D69" s="65"/>
      <c r="E69" s="66"/>
      <c r="F69" s="65"/>
      <c r="G69" s="65"/>
      <c r="H69" s="64"/>
      <c r="I69" s="65"/>
      <c r="J69" s="65"/>
      <c r="K69" s="65"/>
      <c r="L69" s="64" t="s">
        <v>136</v>
      </c>
      <c r="M69" s="65" t="s">
        <v>136</v>
      </c>
      <c r="N69" s="65"/>
      <c r="O69" s="65"/>
      <c r="P69" s="64"/>
      <c r="Q69" s="65"/>
      <c r="R69" s="65"/>
      <c r="S69" s="65"/>
      <c r="T69" s="64"/>
    </row>
    <row r="70" spans="1:20" s="62" customFormat="1" ht="10.5" customHeight="1" thickBot="1" x14ac:dyDescent="0.25">
      <c r="A70" s="63" t="s">
        <v>139</v>
      </c>
      <c r="B70" s="17" t="s">
        <v>140</v>
      </c>
      <c r="C70" s="64">
        <v>12</v>
      </c>
      <c r="D70" s="65"/>
      <c r="E70" s="66"/>
      <c r="F70" s="65"/>
      <c r="G70" s="65"/>
      <c r="H70" s="64"/>
      <c r="I70" s="65"/>
      <c r="J70" s="65"/>
      <c r="K70" s="65"/>
      <c r="L70" s="64"/>
      <c r="M70" s="65"/>
      <c r="N70" s="65"/>
      <c r="O70" s="65"/>
      <c r="P70" s="64" t="s">
        <v>136</v>
      </c>
      <c r="Q70" s="65" t="s">
        <v>136</v>
      </c>
      <c r="R70" s="65"/>
      <c r="S70" s="65"/>
      <c r="T70" s="64"/>
    </row>
    <row r="71" spans="1:20" s="62" customFormat="1" ht="12" thickBot="1" x14ac:dyDescent="0.25">
      <c r="A71" s="57" t="s">
        <v>141</v>
      </c>
      <c r="B71" s="58" t="s">
        <v>142</v>
      </c>
      <c r="C71" s="59">
        <v>10</v>
      </c>
      <c r="D71" s="59"/>
      <c r="E71" s="60"/>
      <c r="F71" s="61"/>
      <c r="G71" s="61"/>
      <c r="H71" s="59"/>
      <c r="I71" s="61"/>
      <c r="J71" s="61"/>
      <c r="K71" s="61"/>
      <c r="L71" s="59"/>
      <c r="M71" s="61"/>
      <c r="N71" s="61"/>
      <c r="O71" s="61"/>
      <c r="P71" s="59"/>
      <c r="Q71" s="61"/>
      <c r="R71" s="61"/>
      <c r="S71" s="61"/>
      <c r="T71" s="59"/>
    </row>
    <row r="72" spans="1:20" s="43" customFormat="1" ht="12" thickBot="1" x14ac:dyDescent="0.25">
      <c r="A72" s="67"/>
      <c r="B72" s="68"/>
      <c r="C72" s="69">
        <f>C66+C67+C71+C42+C19+C4</f>
        <v>210</v>
      </c>
      <c r="D72" s="70"/>
      <c r="E72" s="71"/>
      <c r="F72" s="70"/>
      <c r="G72" s="70"/>
      <c r="H72" s="69"/>
      <c r="I72" s="70"/>
      <c r="J72" s="70"/>
      <c r="K72" s="70"/>
      <c r="L72" s="69"/>
      <c r="M72" s="70"/>
      <c r="N72" s="70"/>
      <c r="O72" s="70"/>
      <c r="P72" s="69"/>
      <c r="Q72" s="70"/>
      <c r="R72" s="70"/>
      <c r="S72" s="70"/>
      <c r="T72" s="69"/>
    </row>
    <row r="73" spans="1:20" x14ac:dyDescent="0.2">
      <c r="E73" s="1">
        <f t="shared" ref="E73:T73" si="6">SUM(E5:E71)</f>
        <v>18</v>
      </c>
      <c r="F73" s="1">
        <f t="shared" si="6"/>
        <v>25</v>
      </c>
      <c r="G73" s="1">
        <f t="shared" si="6"/>
        <v>31</v>
      </c>
      <c r="H73" s="1">
        <f t="shared" si="6"/>
        <v>29</v>
      </c>
      <c r="I73" s="1">
        <f t="shared" si="6"/>
        <v>28</v>
      </c>
      <c r="J73" s="1">
        <f t="shared" si="6"/>
        <v>34</v>
      </c>
      <c r="K73" s="1">
        <f t="shared" si="6"/>
        <v>24</v>
      </c>
      <c r="L73" s="1">
        <f t="shared" si="6"/>
        <v>20</v>
      </c>
      <c r="M73" s="1">
        <f t="shared" si="6"/>
        <v>21</v>
      </c>
      <c r="N73" s="1">
        <f t="shared" si="6"/>
        <v>24</v>
      </c>
      <c r="O73" s="1">
        <f t="shared" si="6"/>
        <v>22</v>
      </c>
      <c r="P73" s="1">
        <f t="shared" si="6"/>
        <v>21</v>
      </c>
      <c r="Q73" s="1">
        <f t="shared" si="6"/>
        <v>17</v>
      </c>
      <c r="R73" s="1">
        <f t="shared" si="6"/>
        <v>16</v>
      </c>
      <c r="S73" s="1">
        <f t="shared" si="6"/>
        <v>0</v>
      </c>
      <c r="T73" s="1">
        <f t="shared" si="6"/>
        <v>0</v>
      </c>
    </row>
  </sheetData>
  <mergeCells count="5">
    <mergeCell ref="A1:T1"/>
    <mergeCell ref="E2:H2"/>
    <mergeCell ref="I2:L2"/>
    <mergeCell ref="M2:P2"/>
    <mergeCell ref="Q2:T2"/>
  </mergeCells>
  <pageMargins left="0.23622047244094491" right="0.23622047244094491" top="0.43307086614173229" bottom="0.15748031496062992" header="0.31496062992125984" footer="0.15748031496062992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0"/>
  <sheetViews>
    <sheetView tabSelected="1" zoomScaleNormal="100" workbookViewId="0">
      <selection activeCell="Z55" sqref="Z55"/>
    </sheetView>
  </sheetViews>
  <sheetFormatPr defaultRowHeight="11.25" x14ac:dyDescent="0.2"/>
  <cols>
    <col min="1" max="1" width="10.7109375" style="87" customWidth="1"/>
    <col min="2" max="2" width="49.28515625" style="87" customWidth="1"/>
    <col min="3" max="3" width="6.85546875" style="87" customWidth="1"/>
    <col min="4" max="4" width="4.5703125" style="87" bestFit="1" customWidth="1"/>
    <col min="5" max="5" width="3.28515625" style="118" customWidth="1"/>
    <col min="6" max="6" width="3.42578125" style="119" customWidth="1"/>
    <col min="7" max="7" width="3.85546875" style="119" customWidth="1"/>
    <col min="8" max="8" width="4.5703125" style="119" customWidth="1"/>
    <col min="9" max="9" width="4.140625" style="119" customWidth="1"/>
    <col min="10" max="10" width="4.42578125" style="119" customWidth="1"/>
    <col min="11" max="11" width="3.5703125" style="118" customWidth="1"/>
    <col min="12" max="12" width="3.42578125" style="119" customWidth="1"/>
    <col min="13" max="13" width="2.85546875" style="119" customWidth="1"/>
    <col min="14" max="15" width="3" style="119" customWidth="1"/>
    <col min="16" max="16" width="4.7109375" style="119" customWidth="1"/>
    <col min="17" max="17" width="4.42578125" style="119" customWidth="1"/>
    <col min="18" max="18" width="4.140625" style="119" customWidth="1"/>
    <col min="19" max="16384" width="9.140625" style="87"/>
  </cols>
  <sheetData>
    <row r="1" spans="1:18" s="75" customFormat="1" ht="14.25" customHeight="1" x14ac:dyDescent="0.2">
      <c r="A1" s="126" t="s">
        <v>143</v>
      </c>
      <c r="B1" s="127"/>
      <c r="C1" s="127"/>
      <c r="D1" s="127"/>
      <c r="E1" s="72"/>
      <c r="F1" s="72"/>
      <c r="G1" s="72"/>
      <c r="H1" s="72"/>
      <c r="I1" s="72"/>
      <c r="J1" s="72"/>
      <c r="K1" s="72"/>
      <c r="L1" s="72"/>
      <c r="M1" s="72"/>
      <c r="N1" s="72"/>
      <c r="O1" s="73"/>
      <c r="P1" s="74"/>
    </row>
    <row r="2" spans="1:18" ht="109.5" customHeight="1" thickBot="1" x14ac:dyDescent="0.25">
      <c r="A2" s="76" t="s">
        <v>144</v>
      </c>
      <c r="B2" s="77" t="s">
        <v>145</v>
      </c>
      <c r="C2" s="78" t="s">
        <v>146</v>
      </c>
      <c r="D2" s="79" t="s">
        <v>147</v>
      </c>
      <c r="E2" s="80" t="s">
        <v>148</v>
      </c>
      <c r="F2" s="81" t="s">
        <v>149</v>
      </c>
      <c r="G2" s="81" t="s">
        <v>150</v>
      </c>
      <c r="H2" s="81" t="s">
        <v>151</v>
      </c>
      <c r="I2" s="81" t="s">
        <v>152</v>
      </c>
      <c r="J2" s="81" t="s">
        <v>153</v>
      </c>
      <c r="K2" s="82" t="s">
        <v>154</v>
      </c>
      <c r="L2" s="81" t="s">
        <v>155</v>
      </c>
      <c r="M2" s="81" t="s">
        <v>156</v>
      </c>
      <c r="N2" s="81" t="s">
        <v>157</v>
      </c>
      <c r="O2" s="83" t="s">
        <v>158</v>
      </c>
      <c r="P2" s="84"/>
      <c r="Q2" s="85"/>
      <c r="R2" s="86"/>
    </row>
    <row r="3" spans="1:18" s="43" customFormat="1" ht="21.75" customHeight="1" x14ac:dyDescent="0.2">
      <c r="A3" s="88" t="s">
        <v>159</v>
      </c>
      <c r="B3" s="89" t="s">
        <v>160</v>
      </c>
      <c r="C3" s="89"/>
      <c r="D3" s="90"/>
      <c r="E3" s="91"/>
      <c r="F3" s="92"/>
      <c r="G3" s="92"/>
      <c r="H3" s="92"/>
      <c r="I3" s="92"/>
      <c r="J3" s="92"/>
      <c r="K3" s="92"/>
      <c r="L3" s="92"/>
      <c r="M3" s="92"/>
      <c r="N3" s="92"/>
      <c r="O3" s="93"/>
      <c r="P3" s="94"/>
    </row>
    <row r="4" spans="1:18" s="102" customFormat="1" ht="10.5" customHeight="1" x14ac:dyDescent="0.2">
      <c r="A4" s="95"/>
      <c r="B4" s="96" t="s">
        <v>161</v>
      </c>
      <c r="C4" s="97"/>
      <c r="D4" s="98"/>
      <c r="E4" s="99"/>
      <c r="F4" s="100"/>
      <c r="G4" s="100"/>
      <c r="H4" s="100"/>
      <c r="I4" s="100"/>
      <c r="J4" s="100"/>
      <c r="K4" s="100"/>
      <c r="L4" s="100"/>
      <c r="M4" s="100"/>
      <c r="N4" s="100"/>
      <c r="O4" s="101"/>
    </row>
    <row r="5" spans="1:18" s="102" customFormat="1" ht="10.5" customHeight="1" x14ac:dyDescent="0.2">
      <c r="A5" s="95" t="s">
        <v>31</v>
      </c>
      <c r="B5" s="97" t="s">
        <v>162</v>
      </c>
      <c r="C5" s="103">
        <v>1</v>
      </c>
      <c r="D5" s="98">
        <v>2</v>
      </c>
      <c r="E5" s="99"/>
      <c r="F5" s="100"/>
      <c r="G5" s="100"/>
      <c r="H5" s="100"/>
      <c r="I5" s="100"/>
      <c r="J5" s="100"/>
      <c r="K5" s="100" t="s">
        <v>136</v>
      </c>
      <c r="L5" s="100" t="s">
        <v>136</v>
      </c>
      <c r="M5" s="100" t="s">
        <v>136</v>
      </c>
      <c r="N5" s="100"/>
      <c r="O5" s="101"/>
    </row>
    <row r="6" spans="1:18" s="102" customFormat="1" ht="10.5" customHeight="1" x14ac:dyDescent="0.2">
      <c r="A6" s="95" t="s">
        <v>39</v>
      </c>
      <c r="B6" s="97" t="s">
        <v>40</v>
      </c>
      <c r="C6" s="103">
        <v>1</v>
      </c>
      <c r="D6" s="98">
        <v>4</v>
      </c>
      <c r="E6" s="99"/>
      <c r="F6" s="100" t="s">
        <v>136</v>
      </c>
      <c r="G6" s="100"/>
      <c r="H6" s="100"/>
      <c r="I6" s="100"/>
      <c r="J6" s="100"/>
      <c r="K6" s="100" t="s">
        <v>136</v>
      </c>
      <c r="L6" s="100"/>
      <c r="M6" s="100"/>
      <c r="N6" s="100"/>
      <c r="O6" s="101"/>
    </row>
    <row r="7" spans="1:18" s="102" customFormat="1" ht="10.5" customHeight="1" x14ac:dyDescent="0.2">
      <c r="A7" s="95" t="s">
        <v>18</v>
      </c>
      <c r="B7" s="97" t="s">
        <v>19</v>
      </c>
      <c r="C7" s="103">
        <v>1</v>
      </c>
      <c r="D7" s="98">
        <v>3</v>
      </c>
      <c r="E7" s="99"/>
      <c r="F7" s="100" t="s">
        <v>136</v>
      </c>
      <c r="G7" s="100" t="s">
        <v>136</v>
      </c>
      <c r="H7" s="100"/>
      <c r="I7" s="100" t="s">
        <v>136</v>
      </c>
      <c r="J7" s="100"/>
      <c r="K7" s="100" t="s">
        <v>136</v>
      </c>
      <c r="L7" s="100" t="s">
        <v>136</v>
      </c>
      <c r="M7" s="100"/>
      <c r="N7" s="100"/>
      <c r="O7" s="101"/>
    </row>
    <row r="8" spans="1:18" s="102" customFormat="1" ht="10.5" customHeight="1" x14ac:dyDescent="0.2">
      <c r="A8" s="95" t="s">
        <v>20</v>
      </c>
      <c r="B8" s="97" t="s">
        <v>21</v>
      </c>
      <c r="C8" s="103">
        <v>1</v>
      </c>
      <c r="D8" s="98" t="s">
        <v>22</v>
      </c>
      <c r="E8" s="99"/>
      <c r="F8" s="100"/>
      <c r="G8" s="100"/>
      <c r="H8" s="100"/>
      <c r="I8" s="100"/>
      <c r="J8" s="100"/>
      <c r="K8" s="100" t="s">
        <v>136</v>
      </c>
      <c r="L8" s="100" t="s">
        <v>136</v>
      </c>
      <c r="M8" s="100" t="s">
        <v>136</v>
      </c>
      <c r="N8" s="100"/>
      <c r="O8" s="101" t="s">
        <v>136</v>
      </c>
    </row>
    <row r="9" spans="1:18" s="102" customFormat="1" ht="10.5" customHeight="1" x14ac:dyDescent="0.2">
      <c r="A9" s="95" t="s">
        <v>35</v>
      </c>
      <c r="B9" s="97" t="s">
        <v>36</v>
      </c>
      <c r="C9" s="103">
        <v>1</v>
      </c>
      <c r="D9" s="98">
        <v>3</v>
      </c>
      <c r="E9" s="99" t="s">
        <v>136</v>
      </c>
      <c r="F9" s="100" t="s">
        <v>136</v>
      </c>
      <c r="G9" s="100"/>
      <c r="H9" s="100"/>
      <c r="I9" s="100"/>
      <c r="J9" s="100"/>
      <c r="K9" s="100" t="s">
        <v>136</v>
      </c>
      <c r="L9" s="100"/>
      <c r="M9" s="100"/>
      <c r="N9" s="100" t="s">
        <v>136</v>
      </c>
      <c r="O9" s="101"/>
    </row>
    <row r="10" spans="1:18" s="102" customFormat="1" ht="10.5" customHeight="1" x14ac:dyDescent="0.2">
      <c r="A10" s="95" t="s">
        <v>37</v>
      </c>
      <c r="B10" s="97" t="s">
        <v>38</v>
      </c>
      <c r="C10" s="103">
        <v>1</v>
      </c>
      <c r="D10" s="98">
        <v>3</v>
      </c>
      <c r="E10" s="99" t="s">
        <v>136</v>
      </c>
      <c r="F10" s="100"/>
      <c r="G10" s="100"/>
      <c r="H10" s="100"/>
      <c r="I10" s="100"/>
      <c r="J10" s="100"/>
      <c r="K10" s="100" t="s">
        <v>136</v>
      </c>
      <c r="L10" s="100"/>
      <c r="M10" s="100" t="s">
        <v>136</v>
      </c>
      <c r="N10" s="100"/>
      <c r="O10" s="101"/>
    </row>
    <row r="11" spans="1:18" s="102" customFormat="1" ht="10.5" customHeight="1" x14ac:dyDescent="0.2">
      <c r="A11" s="95"/>
      <c r="B11" s="96" t="s">
        <v>163</v>
      </c>
      <c r="C11" s="97"/>
      <c r="D11" s="98"/>
      <c r="E11" s="99"/>
      <c r="F11" s="100"/>
      <c r="G11" s="100"/>
      <c r="H11" s="100"/>
      <c r="I11" s="100"/>
      <c r="J11" s="100"/>
      <c r="K11" s="100"/>
      <c r="L11" s="100"/>
      <c r="M11" s="100"/>
      <c r="N11" s="100"/>
      <c r="O11" s="101"/>
    </row>
    <row r="12" spans="1:18" s="102" customFormat="1" ht="10.5" customHeight="1" x14ac:dyDescent="0.2">
      <c r="A12" s="95" t="s">
        <v>13</v>
      </c>
      <c r="B12" s="97" t="s">
        <v>14</v>
      </c>
      <c r="C12" s="103">
        <v>1</v>
      </c>
      <c r="D12" s="98" t="s">
        <v>15</v>
      </c>
      <c r="E12" s="99"/>
      <c r="F12" s="100"/>
      <c r="G12" s="100"/>
      <c r="H12" s="100"/>
      <c r="I12" s="100"/>
      <c r="J12" s="100"/>
      <c r="K12" s="100" t="s">
        <v>136</v>
      </c>
      <c r="L12" s="100"/>
      <c r="M12" s="100" t="s">
        <v>136</v>
      </c>
      <c r="N12" s="100"/>
      <c r="O12" s="101"/>
    </row>
    <row r="13" spans="1:18" s="102" customFormat="1" ht="10.5" customHeight="1" x14ac:dyDescent="0.2">
      <c r="A13" s="95" t="s">
        <v>16</v>
      </c>
      <c r="B13" s="97" t="s">
        <v>17</v>
      </c>
      <c r="C13" s="103">
        <v>1</v>
      </c>
      <c r="D13" s="98">
        <v>2</v>
      </c>
      <c r="E13" s="99"/>
      <c r="F13" s="100" t="s">
        <v>136</v>
      </c>
      <c r="G13" s="100"/>
      <c r="H13" s="100"/>
      <c r="I13" s="100"/>
      <c r="J13" s="100"/>
      <c r="K13" s="100" t="s">
        <v>136</v>
      </c>
      <c r="L13" s="100" t="s">
        <v>136</v>
      </c>
      <c r="M13" s="100" t="s">
        <v>136</v>
      </c>
      <c r="N13" s="100"/>
      <c r="O13" s="101"/>
    </row>
    <row r="14" spans="1:18" s="102" customFormat="1" ht="10.5" customHeight="1" x14ac:dyDescent="0.2">
      <c r="A14" s="95" t="s">
        <v>58</v>
      </c>
      <c r="B14" s="97" t="s">
        <v>59</v>
      </c>
      <c r="C14" s="103">
        <v>1</v>
      </c>
      <c r="D14" s="98">
        <v>3</v>
      </c>
      <c r="E14" s="99" t="s">
        <v>136</v>
      </c>
      <c r="F14" s="100" t="s">
        <v>136</v>
      </c>
      <c r="G14" s="100"/>
      <c r="H14" s="100"/>
      <c r="I14" s="100"/>
      <c r="J14" s="100"/>
      <c r="K14" s="100"/>
      <c r="L14" s="100"/>
      <c r="M14" s="100" t="s">
        <v>136</v>
      </c>
      <c r="N14" s="100" t="s">
        <v>136</v>
      </c>
      <c r="O14" s="101"/>
    </row>
    <row r="15" spans="1:18" s="102" customFormat="1" ht="10.5" customHeight="1" x14ac:dyDescent="0.2">
      <c r="A15" s="95" t="s">
        <v>45</v>
      </c>
      <c r="B15" s="97" t="s">
        <v>46</v>
      </c>
      <c r="C15" s="103">
        <v>1</v>
      </c>
      <c r="D15" s="98">
        <v>6</v>
      </c>
      <c r="E15" s="99" t="s">
        <v>136</v>
      </c>
      <c r="F15" s="100" t="s">
        <v>136</v>
      </c>
      <c r="G15" s="100"/>
      <c r="H15" s="100" t="s">
        <v>136</v>
      </c>
      <c r="I15" s="100" t="s">
        <v>136</v>
      </c>
      <c r="J15" s="100"/>
      <c r="K15" s="100" t="s">
        <v>136</v>
      </c>
      <c r="L15" s="100" t="s">
        <v>136</v>
      </c>
      <c r="M15" s="100"/>
      <c r="N15" s="100"/>
      <c r="O15" s="101"/>
    </row>
    <row r="16" spans="1:18" s="102" customFormat="1" ht="10.5" customHeight="1" x14ac:dyDescent="0.2">
      <c r="A16" s="95" t="s">
        <v>47</v>
      </c>
      <c r="B16" s="97" t="s">
        <v>164</v>
      </c>
      <c r="C16" s="103">
        <v>1</v>
      </c>
      <c r="D16" s="98">
        <v>3</v>
      </c>
      <c r="E16" s="99" t="s">
        <v>136</v>
      </c>
      <c r="F16" s="100" t="s">
        <v>136</v>
      </c>
      <c r="G16" s="100" t="s">
        <v>136</v>
      </c>
      <c r="H16" s="100"/>
      <c r="I16" s="100" t="s">
        <v>136</v>
      </c>
      <c r="J16" s="100"/>
      <c r="K16" s="100"/>
      <c r="L16" s="100"/>
      <c r="M16" s="100"/>
      <c r="N16" s="100"/>
      <c r="O16" s="101"/>
    </row>
    <row r="17" spans="1:16" s="102" customFormat="1" ht="10.5" customHeight="1" x14ac:dyDescent="0.2">
      <c r="A17" s="95" t="s">
        <v>67</v>
      </c>
      <c r="B17" s="97" t="s">
        <v>68</v>
      </c>
      <c r="C17" s="103">
        <v>1</v>
      </c>
      <c r="D17" s="98">
        <v>4</v>
      </c>
      <c r="E17" s="99" t="s">
        <v>136</v>
      </c>
      <c r="F17" s="100" t="s">
        <v>136</v>
      </c>
      <c r="G17" s="100" t="s">
        <v>136</v>
      </c>
      <c r="H17" s="100"/>
      <c r="I17" s="100"/>
      <c r="J17" s="100"/>
      <c r="K17" s="100" t="s">
        <v>136</v>
      </c>
      <c r="L17" s="100"/>
      <c r="M17" s="100" t="s">
        <v>136</v>
      </c>
      <c r="N17" s="100" t="s">
        <v>136</v>
      </c>
      <c r="O17" s="101"/>
    </row>
    <row r="18" spans="1:16" s="102" customFormat="1" ht="10.5" customHeight="1" x14ac:dyDescent="0.2">
      <c r="A18" s="95" t="s">
        <v>71</v>
      </c>
      <c r="B18" s="97" t="s">
        <v>72</v>
      </c>
      <c r="C18" s="103">
        <v>1</v>
      </c>
      <c r="D18" s="98">
        <v>3</v>
      </c>
      <c r="E18" s="99"/>
      <c r="F18" s="100"/>
      <c r="G18" s="100" t="s">
        <v>136</v>
      </c>
      <c r="H18" s="100"/>
      <c r="I18" s="100" t="s">
        <v>136</v>
      </c>
      <c r="J18" s="100"/>
      <c r="K18" s="100" t="s">
        <v>136</v>
      </c>
      <c r="L18" s="100"/>
      <c r="M18" s="100" t="s">
        <v>136</v>
      </c>
      <c r="N18" s="100"/>
      <c r="O18" s="101"/>
    </row>
    <row r="19" spans="1:16" s="102" customFormat="1" ht="10.5" customHeight="1" x14ac:dyDescent="0.2">
      <c r="A19" s="95" t="s">
        <v>60</v>
      </c>
      <c r="B19" s="97" t="s">
        <v>61</v>
      </c>
      <c r="C19" s="103">
        <v>1</v>
      </c>
      <c r="D19" s="98">
        <v>3</v>
      </c>
      <c r="E19" s="99" t="s">
        <v>136</v>
      </c>
      <c r="F19" s="100" t="s">
        <v>136</v>
      </c>
      <c r="G19" s="100" t="s">
        <v>136</v>
      </c>
      <c r="H19" s="100"/>
      <c r="I19" s="100" t="s">
        <v>136</v>
      </c>
      <c r="J19" s="100"/>
      <c r="K19" s="100"/>
      <c r="L19" s="100"/>
      <c r="M19" s="100" t="s">
        <v>136</v>
      </c>
      <c r="N19" s="100"/>
      <c r="O19" s="101"/>
    </row>
    <row r="20" spans="1:16" s="102" customFormat="1" ht="10.5" customHeight="1" x14ac:dyDescent="0.2">
      <c r="A20" s="95"/>
      <c r="B20" s="96" t="s">
        <v>87</v>
      </c>
      <c r="C20" s="97"/>
      <c r="D20" s="98"/>
      <c r="E20" s="99"/>
      <c r="F20" s="100"/>
      <c r="G20" s="100"/>
      <c r="H20" s="100"/>
      <c r="I20" s="100"/>
      <c r="J20" s="100"/>
      <c r="K20" s="100"/>
      <c r="L20" s="100"/>
      <c r="M20" s="100"/>
      <c r="N20" s="100"/>
      <c r="O20" s="101"/>
    </row>
    <row r="21" spans="1:16" s="102" customFormat="1" ht="10.5" customHeight="1" x14ac:dyDescent="0.2">
      <c r="A21" s="95" t="s">
        <v>88</v>
      </c>
      <c r="B21" s="97" t="s">
        <v>89</v>
      </c>
      <c r="C21" s="103">
        <v>1</v>
      </c>
      <c r="D21" s="98">
        <v>3</v>
      </c>
      <c r="E21" s="99"/>
      <c r="F21" s="100"/>
      <c r="G21" s="100" t="s">
        <v>136</v>
      </c>
      <c r="H21" s="100" t="s">
        <v>136</v>
      </c>
      <c r="I21" s="100"/>
      <c r="J21" s="100" t="s">
        <v>136</v>
      </c>
      <c r="K21" s="100"/>
      <c r="L21" s="100"/>
      <c r="M21" s="100" t="s">
        <v>136</v>
      </c>
      <c r="N21" s="100"/>
      <c r="O21" s="101"/>
    </row>
    <row r="22" spans="1:16" s="102" customFormat="1" ht="10.5" customHeight="1" x14ac:dyDescent="0.2">
      <c r="A22" s="95" t="s">
        <v>90</v>
      </c>
      <c r="B22" s="97" t="s">
        <v>91</v>
      </c>
      <c r="C22" s="103">
        <v>1</v>
      </c>
      <c r="D22" s="98">
        <v>3</v>
      </c>
      <c r="E22" s="99"/>
      <c r="F22" s="100"/>
      <c r="G22" s="100" t="s">
        <v>136</v>
      </c>
      <c r="H22" s="100" t="s">
        <v>136</v>
      </c>
      <c r="I22" s="100"/>
      <c r="J22" s="100" t="s">
        <v>136</v>
      </c>
      <c r="K22" s="100"/>
      <c r="L22" s="100"/>
      <c r="M22" s="100"/>
      <c r="N22" s="100"/>
      <c r="O22" s="101"/>
    </row>
    <row r="23" spans="1:16" s="102" customFormat="1" ht="10.5" customHeight="1" x14ac:dyDescent="0.2">
      <c r="A23" s="95" t="s">
        <v>92</v>
      </c>
      <c r="B23" s="97" t="s">
        <v>93</v>
      </c>
      <c r="C23" s="103">
        <v>1</v>
      </c>
      <c r="D23" s="98">
        <v>3</v>
      </c>
      <c r="E23" s="99"/>
      <c r="F23" s="100"/>
      <c r="G23" s="100" t="s">
        <v>136</v>
      </c>
      <c r="H23" s="100"/>
      <c r="I23" s="100"/>
      <c r="J23" s="100" t="s">
        <v>136</v>
      </c>
      <c r="K23" s="100"/>
      <c r="L23" s="100"/>
      <c r="M23" s="100" t="s">
        <v>136</v>
      </c>
      <c r="N23" s="100"/>
      <c r="O23" s="101"/>
    </row>
    <row r="24" spans="1:16" s="102" customFormat="1" ht="10.5" customHeight="1" x14ac:dyDescent="0.2">
      <c r="A24" s="95" t="s">
        <v>134</v>
      </c>
      <c r="B24" s="97" t="s">
        <v>135</v>
      </c>
      <c r="C24" s="103">
        <v>1</v>
      </c>
      <c r="D24" s="98">
        <v>6</v>
      </c>
      <c r="E24" s="99"/>
      <c r="F24" s="100"/>
      <c r="G24" s="100"/>
      <c r="H24" s="100"/>
      <c r="I24" s="100"/>
      <c r="J24" s="100"/>
      <c r="K24" s="100" t="s">
        <v>136</v>
      </c>
      <c r="L24" s="100" t="s">
        <v>136</v>
      </c>
      <c r="M24" s="100" t="s">
        <v>136</v>
      </c>
      <c r="N24" s="100"/>
      <c r="O24" s="101"/>
    </row>
    <row r="25" spans="1:16" s="43" customFormat="1" ht="13.5" thickBot="1" x14ac:dyDescent="0.25">
      <c r="A25" s="104"/>
      <c r="B25" s="105" t="s">
        <v>165</v>
      </c>
      <c r="C25" s="105"/>
      <c r="D25" s="106">
        <f>SUM(D5:D24)</f>
        <v>54</v>
      </c>
      <c r="E25" s="107"/>
      <c r="F25" s="108"/>
      <c r="G25" s="108"/>
      <c r="H25" s="108"/>
      <c r="I25" s="108"/>
      <c r="J25" s="108"/>
      <c r="K25" s="108"/>
      <c r="L25" s="108"/>
      <c r="M25" s="108"/>
      <c r="N25" s="108"/>
      <c r="O25" s="109"/>
      <c r="P25" s="94"/>
    </row>
    <row r="26" spans="1:16" s="43" customFormat="1" ht="21.75" customHeight="1" x14ac:dyDescent="0.2">
      <c r="A26" s="88" t="s">
        <v>166</v>
      </c>
      <c r="B26" s="89" t="s">
        <v>167</v>
      </c>
      <c r="C26" s="89"/>
      <c r="D26" s="9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3"/>
      <c r="P26" s="94"/>
    </row>
    <row r="27" spans="1:16" s="102" customFormat="1" ht="10.5" customHeight="1" x14ac:dyDescent="0.2">
      <c r="A27" s="95"/>
      <c r="B27" s="96" t="s">
        <v>161</v>
      </c>
      <c r="C27" s="97"/>
      <c r="D27" s="98"/>
      <c r="E27" s="99"/>
      <c r="F27" s="100"/>
      <c r="G27" s="100"/>
      <c r="H27" s="100"/>
      <c r="I27" s="100"/>
      <c r="J27" s="100"/>
      <c r="K27" s="100"/>
      <c r="L27" s="100"/>
      <c r="M27" s="100"/>
      <c r="N27" s="100"/>
      <c r="O27" s="101"/>
    </row>
    <row r="28" spans="1:16" s="102" customFormat="1" ht="10.5" customHeight="1" x14ac:dyDescent="0.2">
      <c r="A28" s="95" t="s">
        <v>23</v>
      </c>
      <c r="B28" s="97" t="s">
        <v>24</v>
      </c>
      <c r="C28" s="103">
        <v>2</v>
      </c>
      <c r="D28" s="98">
        <v>3</v>
      </c>
      <c r="E28" s="99"/>
      <c r="F28" s="100"/>
      <c r="G28" s="100"/>
      <c r="H28" s="100"/>
      <c r="I28" s="100"/>
      <c r="J28" s="100"/>
      <c r="K28" s="100" t="s">
        <v>136</v>
      </c>
      <c r="L28" s="100" t="s">
        <v>136</v>
      </c>
      <c r="M28" s="100" t="s">
        <v>136</v>
      </c>
      <c r="N28" s="100"/>
      <c r="O28" s="101" t="s">
        <v>136</v>
      </c>
    </row>
    <row r="29" spans="1:16" s="102" customFormat="1" ht="10.5" customHeight="1" x14ac:dyDescent="0.2">
      <c r="A29" s="95" t="s">
        <v>41</v>
      </c>
      <c r="B29" s="97" t="s">
        <v>42</v>
      </c>
      <c r="C29" s="103">
        <v>2</v>
      </c>
      <c r="D29" s="98">
        <v>4</v>
      </c>
      <c r="E29" s="99"/>
      <c r="F29" s="100" t="s">
        <v>136</v>
      </c>
      <c r="G29" s="100"/>
      <c r="H29" s="100"/>
      <c r="I29" s="100"/>
      <c r="J29" s="100"/>
      <c r="K29" s="100" t="s">
        <v>136</v>
      </c>
      <c r="L29" s="100"/>
      <c r="M29" s="100"/>
      <c r="N29" s="100"/>
      <c r="O29" s="101"/>
    </row>
    <row r="30" spans="1:16" s="102" customFormat="1" ht="10.5" customHeight="1" x14ac:dyDescent="0.2">
      <c r="A30" s="95" t="s">
        <v>27</v>
      </c>
      <c r="B30" s="97" t="s">
        <v>28</v>
      </c>
      <c r="C30" s="103">
        <v>2</v>
      </c>
      <c r="D30" s="98" t="s">
        <v>22</v>
      </c>
      <c r="E30" s="99"/>
      <c r="F30" s="100"/>
      <c r="G30" s="100"/>
      <c r="H30" s="100"/>
      <c r="I30" s="100"/>
      <c r="J30" s="100"/>
      <c r="K30" s="100" t="s">
        <v>136</v>
      </c>
      <c r="L30" s="100" t="s">
        <v>136</v>
      </c>
      <c r="M30" s="100" t="s">
        <v>136</v>
      </c>
      <c r="N30" s="100"/>
      <c r="O30" s="101" t="s">
        <v>136</v>
      </c>
    </row>
    <row r="31" spans="1:16" s="102" customFormat="1" ht="10.5" customHeight="1" x14ac:dyDescent="0.2">
      <c r="A31" s="95"/>
      <c r="B31" s="96" t="s">
        <v>163</v>
      </c>
      <c r="C31" s="97"/>
      <c r="D31" s="98"/>
      <c r="E31" s="99"/>
      <c r="F31" s="100"/>
      <c r="G31" s="100"/>
      <c r="H31" s="100"/>
      <c r="I31" s="100"/>
      <c r="J31" s="100"/>
      <c r="K31" s="100"/>
      <c r="L31" s="100"/>
      <c r="M31" s="100"/>
      <c r="N31" s="100"/>
      <c r="O31" s="101"/>
    </row>
    <row r="32" spans="1:16" s="102" customFormat="1" ht="10.5" customHeight="1" x14ac:dyDescent="0.2">
      <c r="A32" s="95" t="s">
        <v>69</v>
      </c>
      <c r="B32" s="97" t="s">
        <v>70</v>
      </c>
      <c r="C32" s="103">
        <v>2</v>
      </c>
      <c r="D32" s="98">
        <v>2</v>
      </c>
      <c r="E32" s="99" t="s">
        <v>136</v>
      </c>
      <c r="F32" s="100" t="s">
        <v>136</v>
      </c>
      <c r="G32" s="100" t="s">
        <v>136</v>
      </c>
      <c r="H32" s="100"/>
      <c r="I32" s="100" t="s">
        <v>136</v>
      </c>
      <c r="J32" s="100"/>
      <c r="K32" s="100" t="s">
        <v>136</v>
      </c>
      <c r="L32" s="100"/>
      <c r="M32" s="100" t="s">
        <v>136</v>
      </c>
      <c r="N32" s="100"/>
      <c r="O32" s="101"/>
    </row>
    <row r="33" spans="1:16" s="102" customFormat="1" ht="10.5" customHeight="1" x14ac:dyDescent="0.2">
      <c r="A33" s="95" t="s">
        <v>64</v>
      </c>
      <c r="B33" s="97" t="s">
        <v>65</v>
      </c>
      <c r="C33" s="103">
        <v>2</v>
      </c>
      <c r="D33" s="98">
        <v>3</v>
      </c>
      <c r="E33" s="99"/>
      <c r="F33" s="100"/>
      <c r="G33" s="100" t="s">
        <v>136</v>
      </c>
      <c r="H33" s="100"/>
      <c r="I33" s="100"/>
      <c r="J33" s="100"/>
      <c r="K33" s="100"/>
      <c r="L33" s="100"/>
      <c r="M33" s="100"/>
      <c r="N33" s="100"/>
      <c r="O33" s="101"/>
    </row>
    <row r="34" spans="1:16" s="102" customFormat="1" ht="10.5" customHeight="1" x14ac:dyDescent="0.2">
      <c r="A34" s="95" t="s">
        <v>62</v>
      </c>
      <c r="B34" s="97" t="s">
        <v>63</v>
      </c>
      <c r="C34" s="103">
        <v>2</v>
      </c>
      <c r="D34" s="98">
        <v>3</v>
      </c>
      <c r="E34" s="99" t="s">
        <v>136</v>
      </c>
      <c r="F34" s="100" t="s">
        <v>136</v>
      </c>
      <c r="G34" s="100" t="s">
        <v>136</v>
      </c>
      <c r="H34" s="100"/>
      <c r="I34" s="100"/>
      <c r="J34" s="100"/>
      <c r="K34" s="100"/>
      <c r="L34" s="100"/>
      <c r="M34" s="100" t="s">
        <v>136</v>
      </c>
      <c r="N34" s="100" t="s">
        <v>136</v>
      </c>
      <c r="O34" s="101"/>
    </row>
    <row r="35" spans="1:16" s="102" customFormat="1" ht="10.5" customHeight="1" x14ac:dyDescent="0.2">
      <c r="A35" s="95" t="s">
        <v>73</v>
      </c>
      <c r="B35" s="97" t="s">
        <v>74</v>
      </c>
      <c r="C35" s="103">
        <v>2</v>
      </c>
      <c r="D35" s="98">
        <v>3</v>
      </c>
      <c r="E35" s="99"/>
      <c r="F35" s="100" t="s">
        <v>136</v>
      </c>
      <c r="G35" s="100"/>
      <c r="H35" s="100"/>
      <c r="I35" s="100"/>
      <c r="J35" s="100"/>
      <c r="K35" s="100" t="s">
        <v>136</v>
      </c>
      <c r="L35" s="100"/>
      <c r="M35" s="100" t="s">
        <v>136</v>
      </c>
      <c r="N35" s="100"/>
      <c r="O35" s="101"/>
    </row>
    <row r="36" spans="1:16" s="102" customFormat="1" ht="10.5" customHeight="1" x14ac:dyDescent="0.2">
      <c r="A36" s="95" t="s">
        <v>49</v>
      </c>
      <c r="B36" s="97" t="s">
        <v>50</v>
      </c>
      <c r="C36" s="103">
        <v>2</v>
      </c>
      <c r="D36" s="98">
        <v>4</v>
      </c>
      <c r="E36" s="99"/>
      <c r="F36" s="100" t="s">
        <v>136</v>
      </c>
      <c r="G36" s="100"/>
      <c r="H36" s="100"/>
      <c r="I36" s="100" t="s">
        <v>136</v>
      </c>
      <c r="J36" s="100"/>
      <c r="K36" s="100" t="s">
        <v>136</v>
      </c>
      <c r="L36" s="100"/>
      <c r="M36" s="100"/>
      <c r="N36" s="100"/>
      <c r="O36" s="101"/>
    </row>
    <row r="37" spans="1:16" s="102" customFormat="1" ht="10.5" customHeight="1" x14ac:dyDescent="0.2">
      <c r="A37" s="110" t="s">
        <v>168</v>
      </c>
      <c r="B37" s="97" t="s">
        <v>169</v>
      </c>
      <c r="C37" s="103">
        <v>2</v>
      </c>
      <c r="D37" s="98">
        <v>5</v>
      </c>
      <c r="E37" s="99" t="s">
        <v>136</v>
      </c>
      <c r="F37" s="100" t="s">
        <v>136</v>
      </c>
      <c r="G37" s="100" t="s">
        <v>136</v>
      </c>
      <c r="H37" s="100"/>
      <c r="I37" s="100"/>
      <c r="J37" s="100"/>
      <c r="K37" s="100" t="s">
        <v>136</v>
      </c>
      <c r="L37" s="100"/>
      <c r="M37" s="100" t="s">
        <v>136</v>
      </c>
      <c r="N37" s="100" t="s">
        <v>136</v>
      </c>
      <c r="O37" s="101"/>
    </row>
    <row r="38" spans="1:16" s="102" customFormat="1" ht="10.5" customHeight="1" x14ac:dyDescent="0.2">
      <c r="A38" s="95" t="s">
        <v>82</v>
      </c>
      <c r="B38" s="97" t="s">
        <v>83</v>
      </c>
      <c r="C38" s="103">
        <v>2</v>
      </c>
      <c r="D38" s="98">
        <v>5</v>
      </c>
      <c r="E38" s="99" t="s">
        <v>136</v>
      </c>
      <c r="F38" s="100" t="s">
        <v>136</v>
      </c>
      <c r="G38" s="100"/>
      <c r="H38" s="100"/>
      <c r="I38" s="100" t="s">
        <v>136</v>
      </c>
      <c r="J38" s="100"/>
      <c r="K38" s="100" t="s">
        <v>136</v>
      </c>
      <c r="L38" s="100"/>
      <c r="M38" s="100"/>
      <c r="N38" s="100" t="s">
        <v>136</v>
      </c>
      <c r="O38" s="101"/>
    </row>
    <row r="39" spans="1:16" s="102" customFormat="1" ht="10.5" customHeight="1" x14ac:dyDescent="0.2">
      <c r="A39" s="110" t="s">
        <v>170</v>
      </c>
      <c r="B39" s="96" t="s">
        <v>87</v>
      </c>
      <c r="C39" s="97"/>
      <c r="D39" s="98"/>
      <c r="E39" s="99"/>
      <c r="F39" s="100"/>
      <c r="G39" s="100"/>
      <c r="H39" s="100"/>
      <c r="I39" s="100"/>
      <c r="J39" s="100"/>
      <c r="K39" s="100"/>
      <c r="L39" s="100"/>
      <c r="M39" s="100"/>
      <c r="N39" s="100"/>
      <c r="O39" s="101"/>
    </row>
    <row r="40" spans="1:16" s="102" customFormat="1" ht="10.5" customHeight="1" x14ac:dyDescent="0.2">
      <c r="A40" s="95" t="s">
        <v>94</v>
      </c>
      <c r="B40" s="97" t="s">
        <v>95</v>
      </c>
      <c r="C40" s="103">
        <v>2</v>
      </c>
      <c r="D40" s="98">
        <v>3</v>
      </c>
      <c r="E40" s="99"/>
      <c r="F40" s="100" t="s">
        <v>136</v>
      </c>
      <c r="G40" s="100" t="s">
        <v>136</v>
      </c>
      <c r="H40" s="100" t="s">
        <v>136</v>
      </c>
      <c r="I40" s="100"/>
      <c r="J40" s="100" t="s">
        <v>136</v>
      </c>
      <c r="K40" s="100"/>
      <c r="L40" s="100"/>
      <c r="M40" s="100"/>
      <c r="N40" s="100"/>
      <c r="O40" s="101"/>
    </row>
    <row r="41" spans="1:16" s="102" customFormat="1" ht="10.5" customHeight="1" x14ac:dyDescent="0.2">
      <c r="A41" s="95" t="s">
        <v>96</v>
      </c>
      <c r="B41" s="97" t="s">
        <v>97</v>
      </c>
      <c r="C41" s="103">
        <v>2</v>
      </c>
      <c r="D41" s="98">
        <v>3</v>
      </c>
      <c r="E41" s="99" t="s">
        <v>136</v>
      </c>
      <c r="F41" s="100"/>
      <c r="G41" s="100" t="s">
        <v>136</v>
      </c>
      <c r="H41" s="100" t="s">
        <v>136</v>
      </c>
      <c r="I41" s="100"/>
      <c r="J41" s="100"/>
      <c r="K41" s="100"/>
      <c r="L41" s="100"/>
      <c r="M41" s="100"/>
      <c r="N41" s="100"/>
      <c r="O41" s="101"/>
    </row>
    <row r="42" spans="1:16" s="102" customFormat="1" ht="10.5" customHeight="1" x14ac:dyDescent="0.2">
      <c r="A42" s="95" t="s">
        <v>98</v>
      </c>
      <c r="B42" s="97" t="s">
        <v>171</v>
      </c>
      <c r="C42" s="103">
        <v>2</v>
      </c>
      <c r="D42" s="98">
        <v>4</v>
      </c>
      <c r="E42" s="99"/>
      <c r="F42" s="100"/>
      <c r="G42" s="100"/>
      <c r="H42" s="100"/>
      <c r="I42" s="100"/>
      <c r="J42" s="100" t="s">
        <v>136</v>
      </c>
      <c r="K42" s="100" t="s">
        <v>136</v>
      </c>
      <c r="L42" s="100" t="s">
        <v>136</v>
      </c>
      <c r="M42" s="100" t="s">
        <v>136</v>
      </c>
      <c r="N42" s="100"/>
      <c r="O42" s="101"/>
    </row>
    <row r="43" spans="1:16" s="102" customFormat="1" ht="10.5" customHeight="1" x14ac:dyDescent="0.2">
      <c r="A43" s="95" t="s">
        <v>102</v>
      </c>
      <c r="B43" s="97" t="s">
        <v>103</v>
      </c>
      <c r="C43" s="103">
        <v>2</v>
      </c>
      <c r="D43" s="98">
        <v>4</v>
      </c>
      <c r="E43" s="99"/>
      <c r="F43" s="100"/>
      <c r="G43" s="100" t="s">
        <v>136</v>
      </c>
      <c r="H43" s="100"/>
      <c r="I43" s="100"/>
      <c r="J43" s="100" t="s">
        <v>136</v>
      </c>
      <c r="K43" s="100"/>
      <c r="L43" s="100"/>
      <c r="M43" s="100" t="s">
        <v>136</v>
      </c>
      <c r="N43" s="100"/>
      <c r="O43" s="101"/>
    </row>
    <row r="44" spans="1:16" s="102" customFormat="1" ht="10.5" customHeight="1" x14ac:dyDescent="0.2">
      <c r="A44" s="95" t="s">
        <v>100</v>
      </c>
      <c r="B44" s="97" t="s">
        <v>101</v>
      </c>
      <c r="C44" s="103">
        <v>2</v>
      </c>
      <c r="D44" s="98">
        <v>3</v>
      </c>
      <c r="E44" s="99" t="s">
        <v>136</v>
      </c>
      <c r="F44" s="100"/>
      <c r="G44" s="100" t="s">
        <v>136</v>
      </c>
      <c r="H44" s="100"/>
      <c r="I44" s="100"/>
      <c r="J44" s="100"/>
      <c r="K44" s="100"/>
      <c r="L44" s="100"/>
      <c r="M44" s="100"/>
      <c r="N44" s="100" t="s">
        <v>136</v>
      </c>
      <c r="O44" s="101"/>
    </row>
    <row r="45" spans="1:16" s="102" customFormat="1" ht="10.5" customHeight="1" x14ac:dyDescent="0.2">
      <c r="A45" s="95" t="s">
        <v>137</v>
      </c>
      <c r="B45" s="97" t="s">
        <v>138</v>
      </c>
      <c r="C45" s="103">
        <v>2</v>
      </c>
      <c r="D45" s="98">
        <v>12</v>
      </c>
      <c r="E45" s="99"/>
      <c r="F45" s="100"/>
      <c r="G45" s="100"/>
      <c r="H45" s="100"/>
      <c r="I45" s="100"/>
      <c r="J45" s="100" t="s">
        <v>136</v>
      </c>
      <c r="K45" s="100" t="s">
        <v>136</v>
      </c>
      <c r="L45" s="100" t="s">
        <v>136</v>
      </c>
      <c r="M45" s="100" t="s">
        <v>136</v>
      </c>
      <c r="N45" s="100"/>
      <c r="O45" s="101"/>
    </row>
    <row r="46" spans="1:16" s="43" customFormat="1" ht="13.5" thickBot="1" x14ac:dyDescent="0.25">
      <c r="A46" s="104"/>
      <c r="B46" s="105" t="s">
        <v>172</v>
      </c>
      <c r="C46" s="105"/>
      <c r="D46" s="106">
        <f>SUM(D27:D45)</f>
        <v>61</v>
      </c>
      <c r="E46" s="107"/>
      <c r="F46" s="108"/>
      <c r="G46" s="108"/>
      <c r="H46" s="108"/>
      <c r="I46" s="108"/>
      <c r="J46" s="108"/>
      <c r="K46" s="108"/>
      <c r="L46" s="108"/>
      <c r="M46" s="108"/>
      <c r="N46" s="108"/>
      <c r="O46" s="109"/>
      <c r="P46" s="94"/>
    </row>
    <row r="47" spans="1:16" s="43" customFormat="1" ht="21.75" customHeight="1" x14ac:dyDescent="0.2">
      <c r="A47" s="88" t="s">
        <v>173</v>
      </c>
      <c r="B47" s="89" t="s">
        <v>174</v>
      </c>
      <c r="C47" s="89"/>
      <c r="D47" s="90"/>
      <c r="E47" s="91"/>
      <c r="F47" s="92"/>
      <c r="G47" s="92"/>
      <c r="H47" s="92"/>
      <c r="I47" s="92"/>
      <c r="J47" s="92"/>
      <c r="K47" s="92"/>
      <c r="L47" s="92"/>
      <c r="M47" s="92"/>
      <c r="N47" s="92"/>
      <c r="O47" s="93"/>
      <c r="P47" s="94"/>
    </row>
    <row r="48" spans="1:16" s="102" customFormat="1" ht="10.5" customHeight="1" x14ac:dyDescent="0.2">
      <c r="A48" s="95"/>
      <c r="B48" s="96" t="s">
        <v>161</v>
      </c>
      <c r="C48" s="97"/>
      <c r="D48" s="98"/>
      <c r="E48" s="99"/>
      <c r="F48" s="100"/>
      <c r="G48" s="100"/>
      <c r="H48" s="100"/>
      <c r="I48" s="100"/>
      <c r="J48" s="100"/>
      <c r="K48" s="100"/>
      <c r="L48" s="100"/>
      <c r="M48" s="100"/>
      <c r="N48" s="100"/>
      <c r="O48" s="101"/>
    </row>
    <row r="49" spans="1:15" s="102" customFormat="1" ht="10.5" customHeight="1" x14ac:dyDescent="0.2">
      <c r="A49" s="95" t="s">
        <v>29</v>
      </c>
      <c r="B49" s="97" t="s">
        <v>30</v>
      </c>
      <c r="C49" s="103">
        <v>3</v>
      </c>
      <c r="D49" s="98">
        <v>3</v>
      </c>
      <c r="E49" s="99"/>
      <c r="F49" s="100"/>
      <c r="G49" s="100"/>
      <c r="H49" s="100"/>
      <c r="I49" s="100"/>
      <c r="J49" s="100"/>
      <c r="K49" s="100" t="s">
        <v>136</v>
      </c>
      <c r="L49" s="100" t="s">
        <v>136</v>
      </c>
      <c r="M49" s="100" t="s">
        <v>136</v>
      </c>
      <c r="N49" s="100"/>
      <c r="O49" s="101" t="s">
        <v>136</v>
      </c>
    </row>
    <row r="50" spans="1:15" s="102" customFormat="1" ht="10.5" customHeight="1" x14ac:dyDescent="0.2">
      <c r="A50" s="95" t="s">
        <v>25</v>
      </c>
      <c r="B50" s="97" t="s">
        <v>26</v>
      </c>
      <c r="C50" s="103">
        <v>3</v>
      </c>
      <c r="D50" s="98">
        <v>3</v>
      </c>
      <c r="E50" s="99"/>
      <c r="F50" s="100"/>
      <c r="G50" s="100"/>
      <c r="H50" s="100"/>
      <c r="I50" s="100"/>
      <c r="J50" s="100"/>
      <c r="K50" s="100" t="s">
        <v>136</v>
      </c>
      <c r="L50" s="100" t="s">
        <v>136</v>
      </c>
      <c r="M50" s="100" t="s">
        <v>136</v>
      </c>
      <c r="N50" s="100"/>
      <c r="O50" s="101" t="s">
        <v>136</v>
      </c>
    </row>
    <row r="51" spans="1:15" s="102" customFormat="1" ht="10.5" customHeight="1" x14ac:dyDescent="0.2">
      <c r="A51" s="95" t="s">
        <v>33</v>
      </c>
      <c r="B51" s="97" t="s">
        <v>175</v>
      </c>
      <c r="C51" s="103">
        <v>3</v>
      </c>
      <c r="D51" s="98">
        <v>2</v>
      </c>
      <c r="E51" s="99"/>
      <c r="F51" s="100"/>
      <c r="G51" s="100"/>
      <c r="H51" s="100"/>
      <c r="I51" s="100"/>
      <c r="J51" s="100" t="s">
        <v>136</v>
      </c>
      <c r="K51" s="100" t="s">
        <v>136</v>
      </c>
      <c r="L51" s="100" t="s">
        <v>136</v>
      </c>
      <c r="M51" s="100" t="s">
        <v>136</v>
      </c>
      <c r="N51" s="100"/>
      <c r="O51" s="101"/>
    </row>
    <row r="52" spans="1:15" s="102" customFormat="1" ht="10.5" customHeight="1" x14ac:dyDescent="0.2">
      <c r="A52" s="95"/>
      <c r="B52" s="96" t="s">
        <v>163</v>
      </c>
      <c r="C52" s="97"/>
      <c r="D52" s="98"/>
      <c r="E52" s="99"/>
      <c r="F52" s="100"/>
      <c r="G52" s="100"/>
      <c r="H52" s="100"/>
      <c r="I52" s="100"/>
      <c r="J52" s="100"/>
      <c r="K52" s="100"/>
      <c r="L52" s="100"/>
      <c r="M52" s="100"/>
      <c r="N52" s="100"/>
      <c r="O52" s="101"/>
    </row>
    <row r="53" spans="1:15" s="102" customFormat="1" ht="10.5" customHeight="1" x14ac:dyDescent="0.2">
      <c r="A53" s="95" t="s">
        <v>51</v>
      </c>
      <c r="B53" s="97" t="s">
        <v>52</v>
      </c>
      <c r="C53" s="103">
        <v>3</v>
      </c>
      <c r="D53" s="98">
        <v>3</v>
      </c>
      <c r="E53" s="99"/>
      <c r="F53" s="100"/>
      <c r="G53" s="100"/>
      <c r="H53" s="100"/>
      <c r="I53" s="100" t="s">
        <v>136</v>
      </c>
      <c r="J53" s="100"/>
      <c r="K53" s="100" t="s">
        <v>136</v>
      </c>
      <c r="L53" s="100"/>
      <c r="M53" s="100"/>
      <c r="N53" s="100"/>
      <c r="O53" s="101"/>
    </row>
    <row r="54" spans="1:15" s="102" customFormat="1" ht="10.5" customHeight="1" x14ac:dyDescent="0.2">
      <c r="A54" s="95" t="s">
        <v>53</v>
      </c>
      <c r="B54" s="97" t="s">
        <v>54</v>
      </c>
      <c r="C54" s="103">
        <v>3</v>
      </c>
      <c r="D54" s="98">
        <v>3</v>
      </c>
      <c r="E54" s="99" t="s">
        <v>136</v>
      </c>
      <c r="F54" s="100" t="s">
        <v>136</v>
      </c>
      <c r="G54" s="100" t="s">
        <v>136</v>
      </c>
      <c r="H54" s="100"/>
      <c r="I54" s="100" t="s">
        <v>136</v>
      </c>
      <c r="J54" s="100"/>
      <c r="K54" s="100" t="s">
        <v>136</v>
      </c>
      <c r="L54" s="100"/>
      <c r="M54" s="100"/>
      <c r="N54" s="100"/>
      <c r="O54" s="101"/>
    </row>
    <row r="55" spans="1:15" s="102" customFormat="1" ht="10.5" customHeight="1" x14ac:dyDescent="0.2">
      <c r="A55" s="95" t="s">
        <v>176</v>
      </c>
      <c r="B55" s="97" t="s">
        <v>177</v>
      </c>
      <c r="C55" s="103">
        <v>3</v>
      </c>
      <c r="D55" s="98">
        <v>5</v>
      </c>
      <c r="E55" s="99" t="s">
        <v>136</v>
      </c>
      <c r="F55" s="100" t="s">
        <v>136</v>
      </c>
      <c r="G55" s="100" t="s">
        <v>136</v>
      </c>
      <c r="H55" s="100"/>
      <c r="I55" s="100" t="s">
        <v>136</v>
      </c>
      <c r="J55" s="100"/>
      <c r="K55" s="100" t="s">
        <v>136</v>
      </c>
      <c r="L55" s="100"/>
      <c r="M55" s="100" t="s">
        <v>136</v>
      </c>
      <c r="N55" s="100" t="s">
        <v>136</v>
      </c>
      <c r="O55" s="101"/>
    </row>
    <row r="56" spans="1:15" s="102" customFormat="1" ht="10.5" customHeight="1" x14ac:dyDescent="0.2">
      <c r="A56" s="95" t="s">
        <v>126</v>
      </c>
      <c r="B56" s="97" t="s">
        <v>127</v>
      </c>
      <c r="C56" s="103">
        <v>3</v>
      </c>
      <c r="D56" s="98">
        <v>3</v>
      </c>
      <c r="E56" s="99"/>
      <c r="F56" s="100" t="s">
        <v>136</v>
      </c>
      <c r="G56" s="100" t="s">
        <v>136</v>
      </c>
      <c r="H56" s="100"/>
      <c r="I56" s="100" t="s">
        <v>136</v>
      </c>
      <c r="J56" s="100"/>
      <c r="K56" s="100"/>
      <c r="L56" s="100"/>
      <c r="M56" s="100" t="s">
        <v>136</v>
      </c>
      <c r="N56" s="100"/>
      <c r="O56" s="101"/>
    </row>
    <row r="57" spans="1:15" s="102" customFormat="1" ht="10.5" customHeight="1" x14ac:dyDescent="0.2">
      <c r="A57" s="95" t="s">
        <v>128</v>
      </c>
      <c r="B57" s="97" t="s">
        <v>129</v>
      </c>
      <c r="C57" s="103">
        <v>3</v>
      </c>
      <c r="D57" s="98">
        <v>3</v>
      </c>
      <c r="E57" s="99" t="s">
        <v>136</v>
      </c>
      <c r="F57" s="100" t="s">
        <v>136</v>
      </c>
      <c r="G57" s="100" t="s">
        <v>136</v>
      </c>
      <c r="H57" s="100"/>
      <c r="I57" s="100" t="s">
        <v>136</v>
      </c>
      <c r="J57" s="100"/>
      <c r="K57" s="100"/>
      <c r="L57" s="100"/>
      <c r="M57" s="100" t="s">
        <v>136</v>
      </c>
      <c r="N57" s="100"/>
      <c r="O57" s="101"/>
    </row>
    <row r="58" spans="1:15" s="102" customFormat="1" ht="10.5" customHeight="1" x14ac:dyDescent="0.2">
      <c r="A58" s="95"/>
      <c r="B58" s="96" t="s">
        <v>87</v>
      </c>
      <c r="C58" s="97"/>
      <c r="D58" s="98"/>
      <c r="E58" s="99"/>
      <c r="F58" s="100"/>
      <c r="G58" s="100"/>
      <c r="H58" s="100"/>
      <c r="I58" s="100"/>
      <c r="J58" s="100"/>
      <c r="K58" s="100"/>
      <c r="L58" s="100"/>
      <c r="M58" s="100"/>
      <c r="N58" s="100"/>
      <c r="O58" s="101"/>
    </row>
    <row r="59" spans="1:15" s="102" customFormat="1" ht="10.5" customHeight="1" x14ac:dyDescent="0.2">
      <c r="A59" s="95" t="s">
        <v>112</v>
      </c>
      <c r="B59" s="97" t="s">
        <v>113</v>
      </c>
      <c r="C59" s="103">
        <v>3</v>
      </c>
      <c r="D59" s="98">
        <v>4</v>
      </c>
      <c r="E59" s="99"/>
      <c r="F59" s="100"/>
      <c r="G59" s="100" t="s">
        <v>136</v>
      </c>
      <c r="H59" s="100"/>
      <c r="I59" s="100"/>
      <c r="J59" s="100" t="s">
        <v>136</v>
      </c>
      <c r="K59" s="100"/>
      <c r="L59" s="100"/>
      <c r="M59" s="100" t="s">
        <v>136</v>
      </c>
      <c r="N59" s="100"/>
      <c r="O59" s="101"/>
    </row>
    <row r="60" spans="1:15" s="102" customFormat="1" ht="10.5" customHeight="1" x14ac:dyDescent="0.2">
      <c r="A60" s="95" t="s">
        <v>104</v>
      </c>
      <c r="B60" s="97" t="s">
        <v>178</v>
      </c>
      <c r="C60" s="103">
        <v>3</v>
      </c>
      <c r="D60" s="98">
        <v>3</v>
      </c>
      <c r="E60" s="99"/>
      <c r="F60" s="100"/>
      <c r="G60" s="100" t="s">
        <v>136</v>
      </c>
      <c r="H60" s="100" t="s">
        <v>136</v>
      </c>
      <c r="I60" s="100"/>
      <c r="J60" s="100"/>
      <c r="K60" s="100"/>
      <c r="L60" s="100"/>
      <c r="M60" s="100" t="s">
        <v>136</v>
      </c>
      <c r="N60" s="100"/>
      <c r="O60" s="101"/>
    </row>
    <row r="61" spans="1:15" s="102" customFormat="1" ht="10.5" customHeight="1" x14ac:dyDescent="0.2">
      <c r="A61" s="95" t="s">
        <v>106</v>
      </c>
      <c r="B61" s="97" t="s">
        <v>107</v>
      </c>
      <c r="C61" s="103">
        <v>3</v>
      </c>
      <c r="D61" s="98">
        <v>3</v>
      </c>
      <c r="E61" s="99"/>
      <c r="F61" s="100"/>
      <c r="G61" s="100" t="s">
        <v>136</v>
      </c>
      <c r="H61" s="100"/>
      <c r="I61" s="100"/>
      <c r="J61" s="100" t="s">
        <v>136</v>
      </c>
      <c r="K61" s="100" t="s">
        <v>136</v>
      </c>
      <c r="L61" s="100" t="s">
        <v>136</v>
      </c>
      <c r="M61" s="100" t="s">
        <v>136</v>
      </c>
      <c r="N61" s="100"/>
      <c r="O61" s="101" t="s">
        <v>136</v>
      </c>
    </row>
    <row r="62" spans="1:15" s="102" customFormat="1" ht="10.5" customHeight="1" x14ac:dyDescent="0.2">
      <c r="A62" s="95" t="s">
        <v>179</v>
      </c>
      <c r="B62" s="97" t="s">
        <v>180</v>
      </c>
      <c r="C62" s="103">
        <v>3</v>
      </c>
      <c r="D62" s="98">
        <v>3</v>
      </c>
      <c r="E62" s="99"/>
      <c r="F62" s="100"/>
      <c r="G62" s="100" t="s">
        <v>136</v>
      </c>
      <c r="H62" s="100" t="s">
        <v>136</v>
      </c>
      <c r="I62" s="100"/>
      <c r="J62" s="100" t="s">
        <v>136</v>
      </c>
      <c r="K62" s="100"/>
      <c r="L62" s="100"/>
      <c r="M62" s="100" t="s">
        <v>136</v>
      </c>
      <c r="N62" s="100" t="s">
        <v>136</v>
      </c>
      <c r="O62" s="101" t="s">
        <v>136</v>
      </c>
    </row>
    <row r="63" spans="1:15" s="102" customFormat="1" ht="10.5" customHeight="1" x14ac:dyDescent="0.2">
      <c r="A63" s="95" t="s">
        <v>108</v>
      </c>
      <c r="B63" s="97" t="s">
        <v>181</v>
      </c>
      <c r="C63" s="103">
        <v>3</v>
      </c>
      <c r="D63" s="98">
        <v>3</v>
      </c>
      <c r="E63" s="99"/>
      <c r="F63" s="100"/>
      <c r="G63" s="100" t="s">
        <v>136</v>
      </c>
      <c r="H63" s="100"/>
      <c r="I63" s="100"/>
      <c r="J63" s="100" t="s">
        <v>136</v>
      </c>
      <c r="K63" s="100" t="s">
        <v>136</v>
      </c>
      <c r="L63" s="100" t="s">
        <v>136</v>
      </c>
      <c r="M63" s="100" t="s">
        <v>136</v>
      </c>
      <c r="N63" s="100"/>
      <c r="O63" s="101" t="s">
        <v>136</v>
      </c>
    </row>
    <row r="64" spans="1:15" s="102" customFormat="1" ht="10.5" customHeight="1" x14ac:dyDescent="0.2">
      <c r="A64" s="95" t="s">
        <v>110</v>
      </c>
      <c r="B64" s="97" t="s">
        <v>111</v>
      </c>
      <c r="C64" s="103">
        <v>3</v>
      </c>
      <c r="D64" s="98">
        <v>3</v>
      </c>
      <c r="E64" s="99" t="s">
        <v>136</v>
      </c>
      <c r="F64" s="100"/>
      <c r="G64" s="100"/>
      <c r="H64" s="100" t="s">
        <v>136</v>
      </c>
      <c r="I64" s="100"/>
      <c r="J64" s="100"/>
      <c r="K64" s="100" t="s">
        <v>136</v>
      </c>
      <c r="L64" s="100"/>
      <c r="M64" s="100"/>
      <c r="N64" s="100"/>
      <c r="O64" s="101" t="s">
        <v>136</v>
      </c>
    </row>
    <row r="65" spans="1:16" s="102" customFormat="1" ht="10.5" customHeight="1" x14ac:dyDescent="0.2">
      <c r="A65" s="95" t="s">
        <v>139</v>
      </c>
      <c r="B65" s="97" t="s">
        <v>140</v>
      </c>
      <c r="C65" s="103">
        <v>3</v>
      </c>
      <c r="D65" s="98">
        <v>12</v>
      </c>
      <c r="E65" s="99"/>
      <c r="F65" s="100"/>
      <c r="G65" s="100"/>
      <c r="H65" s="100"/>
      <c r="I65" s="100"/>
      <c r="J65" s="100" t="s">
        <v>136</v>
      </c>
      <c r="K65" s="100" t="s">
        <v>136</v>
      </c>
      <c r="L65" s="100" t="s">
        <v>136</v>
      </c>
      <c r="M65" s="100" t="s">
        <v>136</v>
      </c>
      <c r="N65" s="100"/>
      <c r="O65" s="101"/>
    </row>
    <row r="66" spans="1:16" s="43" customFormat="1" ht="13.5" thickBot="1" x14ac:dyDescent="0.25">
      <c r="A66" s="104"/>
      <c r="B66" s="105" t="s">
        <v>182</v>
      </c>
      <c r="C66" s="105"/>
      <c r="D66" s="106">
        <f>SUM(D48:D65)</f>
        <v>56</v>
      </c>
      <c r="E66" s="107"/>
      <c r="F66" s="108"/>
      <c r="G66" s="108"/>
      <c r="H66" s="108"/>
      <c r="I66" s="108"/>
      <c r="J66" s="108"/>
      <c r="K66" s="108"/>
      <c r="L66" s="108"/>
      <c r="M66" s="108"/>
      <c r="N66" s="108"/>
      <c r="O66" s="109"/>
      <c r="P66" s="94"/>
    </row>
    <row r="67" spans="1:16" s="43" customFormat="1" ht="21.75" customHeight="1" x14ac:dyDescent="0.2">
      <c r="A67" s="88" t="s">
        <v>183</v>
      </c>
      <c r="B67" s="89" t="s">
        <v>184</v>
      </c>
      <c r="C67" s="89"/>
      <c r="D67" s="90"/>
      <c r="E67" s="91"/>
      <c r="F67" s="92"/>
      <c r="G67" s="92"/>
      <c r="H67" s="92"/>
      <c r="I67" s="92"/>
      <c r="J67" s="92"/>
      <c r="K67" s="92"/>
      <c r="L67" s="92"/>
      <c r="M67" s="92"/>
      <c r="N67" s="92"/>
      <c r="O67" s="93"/>
      <c r="P67" s="94"/>
    </row>
    <row r="68" spans="1:16" s="102" customFormat="1" ht="10.5" customHeight="1" x14ac:dyDescent="0.2">
      <c r="A68" s="95"/>
      <c r="B68" s="96" t="s">
        <v>163</v>
      </c>
      <c r="C68" s="97"/>
      <c r="D68" s="98"/>
      <c r="E68" s="99"/>
      <c r="F68" s="100"/>
      <c r="G68" s="100"/>
      <c r="H68" s="100"/>
      <c r="I68" s="100"/>
      <c r="J68" s="100"/>
      <c r="K68" s="100"/>
      <c r="L68" s="100"/>
      <c r="M68" s="100"/>
      <c r="N68" s="100"/>
      <c r="O68" s="101"/>
    </row>
    <row r="69" spans="1:16" s="102" customFormat="1" ht="10.5" customHeight="1" x14ac:dyDescent="0.2">
      <c r="A69" s="95" t="s">
        <v>55</v>
      </c>
      <c r="B69" s="97" t="s">
        <v>56</v>
      </c>
      <c r="C69" s="103">
        <v>4</v>
      </c>
      <c r="D69" s="98">
        <v>3</v>
      </c>
      <c r="E69" s="99" t="s">
        <v>136</v>
      </c>
      <c r="F69" s="100"/>
      <c r="G69" s="100" t="s">
        <v>136</v>
      </c>
      <c r="H69" s="100"/>
      <c r="I69" s="100" t="s">
        <v>136</v>
      </c>
      <c r="J69" s="100"/>
      <c r="K69" s="100"/>
      <c r="L69" s="100" t="s">
        <v>136</v>
      </c>
      <c r="M69" s="100"/>
      <c r="N69" s="100"/>
      <c r="O69" s="101"/>
    </row>
    <row r="70" spans="1:16" s="102" customFormat="1" ht="10.5" customHeight="1" x14ac:dyDescent="0.2">
      <c r="A70" s="95" t="s">
        <v>84</v>
      </c>
      <c r="B70" s="97" t="s">
        <v>85</v>
      </c>
      <c r="C70" s="103">
        <v>4</v>
      </c>
      <c r="D70" s="98">
        <v>4</v>
      </c>
      <c r="E70" s="99" t="s">
        <v>136</v>
      </c>
      <c r="F70" s="100" t="s">
        <v>136</v>
      </c>
      <c r="G70" s="100" t="s">
        <v>136</v>
      </c>
      <c r="H70" s="100"/>
      <c r="I70" s="100"/>
      <c r="J70" s="100"/>
      <c r="K70" s="100" t="s">
        <v>136</v>
      </c>
      <c r="L70" s="100"/>
      <c r="M70" s="100" t="s">
        <v>136</v>
      </c>
      <c r="N70" s="100" t="s">
        <v>136</v>
      </c>
      <c r="O70" s="101"/>
    </row>
    <row r="71" spans="1:16" s="102" customFormat="1" ht="10.5" customHeight="1" x14ac:dyDescent="0.2">
      <c r="A71" s="95"/>
      <c r="B71" s="96" t="s">
        <v>87</v>
      </c>
      <c r="C71" s="97"/>
      <c r="D71" s="98"/>
      <c r="E71" s="99"/>
      <c r="F71" s="100"/>
      <c r="G71" s="100"/>
      <c r="H71" s="100"/>
      <c r="I71" s="100"/>
      <c r="J71" s="100"/>
      <c r="K71" s="100"/>
      <c r="L71" s="100"/>
      <c r="M71" s="100"/>
      <c r="N71" s="100"/>
      <c r="O71" s="101"/>
    </row>
    <row r="72" spans="1:16" s="102" customFormat="1" ht="10.5" customHeight="1" x14ac:dyDescent="0.2">
      <c r="A72" s="95" t="s">
        <v>114</v>
      </c>
      <c r="B72" s="97" t="s">
        <v>115</v>
      </c>
      <c r="C72" s="103">
        <v>4</v>
      </c>
      <c r="D72" s="98">
        <v>3</v>
      </c>
      <c r="E72" s="99" t="s">
        <v>136</v>
      </c>
      <c r="F72" s="100"/>
      <c r="G72" s="100" t="s">
        <v>136</v>
      </c>
      <c r="H72" s="100" t="s">
        <v>136</v>
      </c>
      <c r="I72" s="100" t="s">
        <v>136</v>
      </c>
      <c r="J72" s="100" t="s">
        <v>136</v>
      </c>
      <c r="K72" s="100"/>
      <c r="L72" s="100" t="s">
        <v>136</v>
      </c>
      <c r="M72" s="100" t="s">
        <v>136</v>
      </c>
      <c r="N72" s="100"/>
      <c r="O72" s="101"/>
    </row>
    <row r="73" spans="1:16" s="102" customFormat="1" ht="10.5" customHeight="1" x14ac:dyDescent="0.2">
      <c r="A73" s="95" t="s">
        <v>118</v>
      </c>
      <c r="B73" s="97" t="s">
        <v>119</v>
      </c>
      <c r="C73" s="103">
        <v>4</v>
      </c>
      <c r="D73" s="98">
        <v>3</v>
      </c>
      <c r="E73" s="99" t="s">
        <v>136</v>
      </c>
      <c r="F73" s="100"/>
      <c r="G73" s="100" t="s">
        <v>136</v>
      </c>
      <c r="H73" s="100" t="s">
        <v>136</v>
      </c>
      <c r="I73" s="100"/>
      <c r="J73" s="100"/>
      <c r="K73" s="100"/>
      <c r="L73" s="100" t="s">
        <v>136</v>
      </c>
      <c r="M73" s="100" t="s">
        <v>136</v>
      </c>
      <c r="N73" s="100" t="s">
        <v>136</v>
      </c>
      <c r="O73" s="101" t="s">
        <v>136</v>
      </c>
    </row>
    <row r="74" spans="1:16" s="102" customFormat="1" ht="10.5" customHeight="1" x14ac:dyDescent="0.2">
      <c r="A74" s="95" t="s">
        <v>120</v>
      </c>
      <c r="B74" s="97" t="s">
        <v>121</v>
      </c>
      <c r="C74" s="103">
        <v>4</v>
      </c>
      <c r="D74" s="98">
        <v>3</v>
      </c>
      <c r="E74" s="99"/>
      <c r="F74" s="100"/>
      <c r="G74" s="100" t="s">
        <v>136</v>
      </c>
      <c r="H74" s="100" t="s">
        <v>136</v>
      </c>
      <c r="I74" s="100"/>
      <c r="J74" s="100" t="s">
        <v>136</v>
      </c>
      <c r="K74" s="100"/>
      <c r="L74" s="100" t="s">
        <v>136</v>
      </c>
      <c r="M74" s="100" t="s">
        <v>136</v>
      </c>
      <c r="N74" s="100" t="s">
        <v>136</v>
      </c>
      <c r="O74" s="101" t="s">
        <v>136</v>
      </c>
    </row>
    <row r="75" spans="1:16" s="102" customFormat="1" ht="10.5" customHeight="1" x14ac:dyDescent="0.2">
      <c r="A75" s="95" t="s">
        <v>122</v>
      </c>
      <c r="B75" s="97" t="s">
        <v>123</v>
      </c>
      <c r="C75" s="103">
        <v>4</v>
      </c>
      <c r="D75" s="98" t="s">
        <v>22</v>
      </c>
      <c r="E75" s="99" t="s">
        <v>136</v>
      </c>
      <c r="F75" s="100"/>
      <c r="G75" s="100" t="s">
        <v>136</v>
      </c>
      <c r="H75" s="100" t="s">
        <v>136</v>
      </c>
      <c r="I75" s="100"/>
      <c r="J75" s="100" t="s">
        <v>136</v>
      </c>
      <c r="K75" s="100"/>
      <c r="L75" s="100"/>
      <c r="M75" s="100"/>
      <c r="N75" s="100" t="s">
        <v>136</v>
      </c>
      <c r="O75" s="101"/>
    </row>
    <row r="76" spans="1:16" s="102" customFormat="1" ht="10.5" customHeight="1" x14ac:dyDescent="0.2">
      <c r="A76" s="95" t="s">
        <v>130</v>
      </c>
      <c r="B76" s="97" t="s">
        <v>185</v>
      </c>
      <c r="C76" s="103">
        <v>4</v>
      </c>
      <c r="D76" s="98">
        <v>3</v>
      </c>
      <c r="E76" s="99" t="s">
        <v>136</v>
      </c>
      <c r="F76" s="100" t="s">
        <v>136</v>
      </c>
      <c r="G76" s="100" t="s">
        <v>136</v>
      </c>
      <c r="H76" s="100"/>
      <c r="I76" s="100" t="s">
        <v>136</v>
      </c>
      <c r="J76" s="100" t="s">
        <v>136</v>
      </c>
      <c r="K76" s="100"/>
      <c r="L76" s="100"/>
      <c r="M76" s="100" t="s">
        <v>136</v>
      </c>
      <c r="N76" s="100"/>
      <c r="O76" s="101"/>
    </row>
    <row r="77" spans="1:16" s="102" customFormat="1" ht="10.5" customHeight="1" x14ac:dyDescent="0.2">
      <c r="A77" s="95"/>
      <c r="B77" s="96" t="s">
        <v>132</v>
      </c>
      <c r="C77" s="103">
        <v>4</v>
      </c>
      <c r="D77" s="98">
        <v>10</v>
      </c>
      <c r="E77" s="99"/>
      <c r="F77" s="100"/>
      <c r="G77" s="100"/>
      <c r="H77" s="100"/>
      <c r="I77" s="100"/>
      <c r="J77" s="100"/>
      <c r="K77" s="100"/>
      <c r="L77" s="100"/>
      <c r="M77" s="100"/>
      <c r="N77" s="100"/>
      <c r="O77" s="101"/>
    </row>
    <row r="78" spans="1:16" s="102" customFormat="1" ht="10.5" customHeight="1" x14ac:dyDescent="0.2">
      <c r="A78" s="95" t="s">
        <v>141</v>
      </c>
      <c r="B78" s="96" t="s">
        <v>142</v>
      </c>
      <c r="C78" s="103">
        <v>4</v>
      </c>
      <c r="D78" s="98">
        <v>10</v>
      </c>
      <c r="E78" s="99"/>
      <c r="F78" s="100"/>
      <c r="G78" s="100"/>
      <c r="H78" s="100"/>
      <c r="I78" s="100"/>
      <c r="J78" s="100"/>
      <c r="K78" s="100"/>
      <c r="L78" s="100"/>
      <c r="M78" s="100"/>
      <c r="N78" s="100"/>
      <c r="O78" s="101"/>
    </row>
    <row r="79" spans="1:16" s="43" customFormat="1" ht="13.5" thickBot="1" x14ac:dyDescent="0.25">
      <c r="A79" s="111"/>
      <c r="B79" s="112" t="s">
        <v>186</v>
      </c>
      <c r="C79" s="112"/>
      <c r="D79" s="113">
        <f>SUM(D68:D78)</f>
        <v>39</v>
      </c>
      <c r="E79" s="114"/>
      <c r="F79" s="115"/>
      <c r="G79" s="115"/>
      <c r="H79" s="115"/>
      <c r="I79" s="115"/>
      <c r="J79" s="115"/>
      <c r="K79" s="115"/>
      <c r="L79" s="115"/>
      <c r="M79" s="115"/>
      <c r="N79" s="115"/>
      <c r="O79" s="116"/>
      <c r="P79" s="94"/>
    </row>
    <row r="80" spans="1:16" x14ac:dyDescent="0.2">
      <c r="C80" s="117" t="s">
        <v>187</v>
      </c>
      <c r="D80" s="117">
        <f>SUM(D79+D66+D46+D25)</f>
        <v>210</v>
      </c>
    </row>
  </sheetData>
  <mergeCells count="1">
    <mergeCell ref="A1:D1"/>
  </mergeCells>
  <pageMargins left="0.23622047244094491" right="0.23622047244094491" top="0.43307086614173229" bottom="0.15748031496062992" header="0.31496062992125984" footer="0.1574803149606299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RKM13</vt:lpstr>
      <vt:lpstr>RKM13 (kompetenssit)</vt:lpstr>
      <vt:lpstr>'RKM13'!Tulostusalue</vt:lpstr>
      <vt:lpstr>'RKM13 (kompetenssit)'!Tulostusalue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Ktoikma</dc:creator>
  <cp:lastModifiedBy>Keijo Korhonen</cp:lastModifiedBy>
  <dcterms:created xsi:type="dcterms:W3CDTF">2013-06-05T10:04:35Z</dcterms:created>
  <dcterms:modified xsi:type="dcterms:W3CDTF">2013-08-20T08:35:37Z</dcterms:modified>
</cp:coreProperties>
</file>