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2013 (kompetenssit)" sheetId="3" r:id="rId1"/>
    <sheet name="RKM13 (kompetenssit)" sheetId="2" r:id="rId2"/>
    <sheet name="Ymp13 (kompetenssit)" sheetId="1" r:id="rId3"/>
  </sheets>
  <definedNames>
    <definedName name="_Toc167782522" localSheetId="0">'2013 (kompetenssit)'!#REF!</definedName>
    <definedName name="_xlnm.Print_Area" localSheetId="0">'2013 (kompetenssit)'!$A$1:$S$224</definedName>
    <definedName name="_xlnm.Print_Area" localSheetId="1">'RKM13 (kompetenssit)'!$A$1:$O$83</definedName>
  </definedNames>
  <calcPr calcId="145621"/>
</workbook>
</file>

<file path=xl/calcChain.xml><?xml version="1.0" encoding="utf-8"?>
<calcChain xmlns="http://schemas.openxmlformats.org/spreadsheetml/2006/main">
  <c r="D224" i="3" l="1"/>
  <c r="D212" i="3"/>
  <c r="D195" i="3"/>
  <c r="D177" i="3"/>
  <c r="D155" i="3"/>
  <c r="D126" i="3"/>
  <c r="D99" i="3"/>
  <c r="D76" i="3"/>
  <c r="D53" i="3"/>
  <c r="D26" i="3"/>
  <c r="D82" i="2"/>
  <c r="D83" i="2" s="1"/>
  <c r="D69" i="2"/>
  <c r="D48" i="2"/>
  <c r="D25" i="2"/>
  <c r="D90" i="1"/>
  <c r="D77" i="1"/>
  <c r="E77" i="1" s="1"/>
  <c r="D65" i="1"/>
  <c r="D52" i="1"/>
  <c r="D40" i="1"/>
  <c r="E52" i="1" s="1"/>
  <c r="E27" i="1"/>
  <c r="D27" i="1"/>
  <c r="D16" i="1"/>
</calcChain>
</file>

<file path=xl/sharedStrings.xml><?xml version="1.0" encoding="utf-8"?>
<sst xmlns="http://schemas.openxmlformats.org/spreadsheetml/2006/main" count="1993" uniqueCount="468">
  <si>
    <t>Kompetenssitaulukko: Ympäristöteknologian koulutusohjelma 2013</t>
  </si>
  <si>
    <t>Tunnus</t>
  </si>
  <si>
    <t>Opintojaksokohtaiset kompetenssit</t>
  </si>
  <si>
    <t>Opiskeluvuosi/jakso</t>
  </si>
  <si>
    <t>Opintopisteet</t>
  </si>
  <si>
    <t>Matemaattis-luonnontieteellinen osaaminen</t>
  </si>
  <si>
    <t>Ympäristö-, laatu- ja turvallisuusosaaminen</t>
  </si>
  <si>
    <t>Prosessi- ja suunnitteluosaaminen</t>
  </si>
  <si>
    <t>Ympäristöalan tuotanto- ja kustannusosaaminen</t>
  </si>
  <si>
    <t>Oppimisen taidot</t>
  </si>
  <si>
    <t>Eettinen osaaminen</t>
  </si>
  <si>
    <t>Työyhteisöosaaminen</t>
  </si>
  <si>
    <t>Innovaatio-osaaminen</t>
  </si>
  <si>
    <t>Kansainvälisyysosaaminen</t>
  </si>
  <si>
    <t>1. opiskeluvuosi</t>
  </si>
  <si>
    <t>Vuositeema: Ympäristöalaa oppimaan</t>
  </si>
  <si>
    <t>ECJ8000</t>
  </si>
  <si>
    <t xml:space="preserve">Johdatus tekniikan opintoihin* </t>
  </si>
  <si>
    <t>1/1</t>
  </si>
  <si>
    <t>1,5*</t>
  </si>
  <si>
    <t>x</t>
  </si>
  <si>
    <t>ECI0000</t>
  </si>
  <si>
    <t>Tietokoneen käytön perusteet</t>
  </si>
  <si>
    <t>ECCR110</t>
  </si>
  <si>
    <t>Uppdateringskurs i svenska*</t>
  </si>
  <si>
    <t>3*</t>
  </si>
  <si>
    <t>ECCV110</t>
  </si>
  <si>
    <t>Viestinnän perusteet</t>
  </si>
  <si>
    <t>ECM8000</t>
  </si>
  <si>
    <t>Matematiikan peruskurssi*</t>
  </si>
  <si>
    <t>EYE0014</t>
  </si>
  <si>
    <t>Ympäristötekniikka</t>
  </si>
  <si>
    <t>EYE0317</t>
  </si>
  <si>
    <t>Kestävä kehitys ja yhteiskunnan tarpeet -projekti</t>
  </si>
  <si>
    <t>EYK0037</t>
  </si>
  <si>
    <t>Mikrobiologia ja hygieniaosaaminen</t>
  </si>
  <si>
    <t>EYE0021</t>
  </si>
  <si>
    <t>Ympäristöasioiden hallinta</t>
  </si>
  <si>
    <t>EYH0071</t>
  </si>
  <si>
    <t>Energiatekniikan perusteet</t>
  </si>
  <si>
    <t>ERG0013</t>
  </si>
  <si>
    <t>Geotekniikan perusteet</t>
  </si>
  <si>
    <t>ERQ0010</t>
  </si>
  <si>
    <t>Hydrologia ja hydrauliikka</t>
  </si>
  <si>
    <t>Yhteensä jaksolla 2013-2014 /1</t>
  </si>
  <si>
    <t>ECCE110</t>
  </si>
  <si>
    <t>Updating Your English*</t>
  </si>
  <si>
    <t>1/2</t>
  </si>
  <si>
    <t>ECF8000</t>
  </si>
  <si>
    <t>Fysiikka 1</t>
  </si>
  <si>
    <t>ERK0031</t>
  </si>
  <si>
    <t>Ympäristökemia 1</t>
  </si>
  <si>
    <t>EYX0010</t>
  </si>
  <si>
    <t>Prosessitekniikan perusteet</t>
  </si>
  <si>
    <t>ERM8100</t>
  </si>
  <si>
    <t>Teknillinen geometria</t>
  </si>
  <si>
    <t>EYX0090</t>
  </si>
  <si>
    <t>Ympäristömittauksen perusteet</t>
  </si>
  <si>
    <t>EYE0034</t>
  </si>
  <si>
    <t>Ilmansuojelutekniikka</t>
  </si>
  <si>
    <t>Ilmansuojelutekniikan laboratoriotyöt</t>
  </si>
  <si>
    <t>EYQ0021</t>
  </si>
  <si>
    <t>Vesihuollon perusteet</t>
  </si>
  <si>
    <t>ECH8001</t>
  </si>
  <si>
    <t>Harjoittelu 1</t>
  </si>
  <si>
    <t>Yhteensä jaksolla 2013-2014 /2</t>
  </si>
  <si>
    <t>2. opiskeluvuosi</t>
  </si>
  <si>
    <t>Vuositeema: Insinööriosaamisen perusteet</t>
  </si>
  <si>
    <t>ECCE121</t>
  </si>
  <si>
    <t>Communication and Engineering English</t>
  </si>
  <si>
    <t>2/1</t>
  </si>
  <si>
    <t>EYF8100</t>
  </si>
  <si>
    <t>Ympäristöfysiikka 1</t>
  </si>
  <si>
    <t>ERF8500</t>
  </si>
  <si>
    <t>Fysiikan laboratoriotyöt</t>
  </si>
  <si>
    <t>ERA0026</t>
  </si>
  <si>
    <t>CAD-perusteet</t>
  </si>
  <si>
    <t>ECM8100</t>
  </si>
  <si>
    <t>Alkeisfunktiot ja derivointi</t>
  </si>
  <si>
    <t>EYH0025</t>
  </si>
  <si>
    <t>Energian tuotanto</t>
  </si>
  <si>
    <t>ERK0035</t>
  </si>
  <si>
    <t>Ympäristökemia 2</t>
  </si>
  <si>
    <t>ERV0013</t>
  </si>
  <si>
    <t>Statiikka</t>
  </si>
  <si>
    <t>ERU0011</t>
  </si>
  <si>
    <t>Mittaustekniikan perusteet</t>
  </si>
  <si>
    <t>ERJ0011</t>
  </si>
  <si>
    <t>Tie- ja liikennetekniikan perusteet</t>
  </si>
  <si>
    <t>ERU0021</t>
  </si>
  <si>
    <t>Kaavoituksen perusteet</t>
  </si>
  <si>
    <t>Yhteensä jaksolla 2014-2015 /1</t>
  </si>
  <si>
    <t>ECM8200</t>
  </si>
  <si>
    <t>Integrointi ja differentiaaliyhtälöt</t>
  </si>
  <si>
    <t>2/2</t>
  </si>
  <si>
    <t>EKZ0003</t>
  </si>
  <si>
    <t>Projektinhallinta</t>
  </si>
  <si>
    <t>EYE0074</t>
  </si>
  <si>
    <t>Mater.kierrätys ja jätehuolto</t>
  </si>
  <si>
    <t>ECB8001</t>
  </si>
  <si>
    <t>Introduction to Business Economics</t>
  </si>
  <si>
    <t>EYQ0040</t>
  </si>
  <si>
    <t>Vesihuoltotekniikka</t>
  </si>
  <si>
    <t>ERN0172</t>
  </si>
  <si>
    <t>Betoni- ja teräsrakentamisen lujuus ja kestävyys</t>
  </si>
  <si>
    <t>EYQ0047</t>
  </si>
  <si>
    <t>Haja-asutuksen vesihuolto (VH)</t>
  </si>
  <si>
    <t>EYE0040</t>
  </si>
  <si>
    <t>Tuotteen elinkaari (YS)</t>
  </si>
  <si>
    <t>EYE0195</t>
  </si>
  <si>
    <t>Maa- ja metsätalouden biomassat (YS)</t>
  </si>
  <si>
    <t>ERZ0030</t>
  </si>
  <si>
    <t>Rakentamistalouden perusteet (YR)</t>
  </si>
  <si>
    <t>ECH8002</t>
  </si>
  <si>
    <t>Harjoittelu 2</t>
  </si>
  <si>
    <t>Yhteensä jaksolla 2014-2015 /2 (sis. Moduuleja!)</t>
  </si>
  <si>
    <t>3. opiskeluvuosi</t>
  </si>
  <si>
    <t>Vuositeema: Insinöörinä ympäristöalalla</t>
  </si>
  <si>
    <t>ECCV121</t>
  </si>
  <si>
    <t>Työelämän viestintä</t>
  </si>
  <si>
    <t>3/1</t>
  </si>
  <si>
    <t>ECM8300</t>
  </si>
  <si>
    <t>Todennäköisyyslaskenta ja tilastomatematiikka</t>
  </si>
  <si>
    <t>EYCR120</t>
  </si>
  <si>
    <t>Svenska för miljöingenjörer</t>
  </si>
  <si>
    <t>EYF8200</t>
  </si>
  <si>
    <t>Ympäristöfysiikka 2</t>
  </si>
  <si>
    <t>EYQ0100</t>
  </si>
  <si>
    <t>Vesihuollon saneeraus (VH)</t>
  </si>
  <si>
    <t>EYQ0140</t>
  </si>
  <si>
    <t>Luonnonmukainen vesirakentaminen (VH)</t>
  </si>
  <si>
    <t>EYE0096</t>
  </si>
  <si>
    <t>Paikkatietojärjestelmät (GIS) (YS)</t>
  </si>
  <si>
    <t>EYE0010</t>
  </si>
  <si>
    <t>Ympäristönäytteenotto (YS)</t>
  </si>
  <si>
    <t>ERG0030</t>
  </si>
  <si>
    <t>Maa- ja kalliorakennustekniikka (YR)</t>
  </si>
  <si>
    <t>EYX0045</t>
  </si>
  <si>
    <t>Prosessisuureiden mittaustekniikka (YM)</t>
  </si>
  <si>
    <t>EYH0222</t>
  </si>
  <si>
    <t>Instrumentointitekniikka (YM)</t>
  </si>
  <si>
    <t>Yhteensä jaksolla 2015-2016 /1 (sis. Moduuleja!)</t>
  </si>
  <si>
    <t>EYCE131</t>
  </si>
  <si>
    <t>English for Environmental Engineers</t>
  </si>
  <si>
    <t>3/2</t>
  </si>
  <si>
    <t>EYE0315</t>
  </si>
  <si>
    <t>Ympäristötekniikan projekti</t>
  </si>
  <si>
    <t>EYX0020</t>
  </si>
  <si>
    <t>Teollisuusprosessit</t>
  </si>
  <si>
    <t>EYE0052</t>
  </si>
  <si>
    <t>Ympäristölainsäädäntö</t>
  </si>
  <si>
    <t>ERG0020</t>
  </si>
  <si>
    <t>Pohjarakennuksen perusteet</t>
  </si>
  <si>
    <t>EYQ0151</t>
  </si>
  <si>
    <t>Vesihuoltotekniikan laboratoriotyöt</t>
  </si>
  <si>
    <t>EYQ0101</t>
  </si>
  <si>
    <t xml:space="preserve">Vesistöjen hoito </t>
  </si>
  <si>
    <t>EYQ0130</t>
  </si>
  <si>
    <t>Vesihuoltolaitosten suunnittelu (VH)</t>
  </si>
  <si>
    <t>ERJ0030</t>
  </si>
  <si>
    <t>Katutekniikka ja katu-cad (YR)</t>
  </si>
  <si>
    <t>EYH0203</t>
  </si>
  <si>
    <t>Mittaus- ja automaatiolaboratoriot 1 (YM)</t>
  </si>
  <si>
    <t>ECH8003</t>
  </si>
  <si>
    <t>Harjoittelu 3</t>
  </si>
  <si>
    <t>Yhteensä jaksolla 2015-2016 /2 (sis. Moduuleja!)</t>
  </si>
  <si>
    <t>4. opiskeluvuosi</t>
  </si>
  <si>
    <t>Vuositeema: Siirtyminen työelämään</t>
  </si>
  <si>
    <t>ECCE141</t>
  </si>
  <si>
    <t>Engineer’s Professional English</t>
  </si>
  <si>
    <t>4/1</t>
  </si>
  <si>
    <t>ECB8100</t>
  </si>
  <si>
    <t>Johtajuus ja työhyvinvointi</t>
  </si>
  <si>
    <t>EYG0190</t>
  </si>
  <si>
    <t>Pilaantuneet maa-alueet ja niiden käsittely</t>
  </si>
  <si>
    <t>EYE0110</t>
  </si>
  <si>
    <t>Ympäristöriskit ja niiden hallinta</t>
  </si>
  <si>
    <t>EYQ0162</t>
  </si>
  <si>
    <t>Prosessi- ja ympäristötekniikan laboratoriotyöt</t>
  </si>
  <si>
    <t>EYE0091</t>
  </si>
  <si>
    <t>Vesihuollon tietokoneohjelmat (VH)</t>
  </si>
  <si>
    <t>EYE0172</t>
  </si>
  <si>
    <t>Laatu- ja ympäristöjärjestelmät ja niiden auditointi (YS)</t>
  </si>
  <si>
    <t>ERZ0193</t>
  </si>
  <si>
    <t>Infrarakentamisen tuotantotalous (YR)</t>
  </si>
  <si>
    <t>EYX0080</t>
  </si>
  <si>
    <t>Ympäristön monitorointijärjestelmät (YM)</t>
  </si>
  <si>
    <t>ECX8000</t>
  </si>
  <si>
    <t>OPINNÄYTETYÖ</t>
  </si>
  <si>
    <t>4</t>
  </si>
  <si>
    <t>VAPAASTI VALITTAVAT OPINNOT</t>
  </si>
  <si>
    <t>1-4</t>
  </si>
  <si>
    <t>Yhteensä jaksolla 2016-2017 (sis. Moduuleja!)</t>
  </si>
  <si>
    <t>YHTEENSÄ</t>
  </si>
  <si>
    <t>Moduulit</t>
  </si>
  <si>
    <t>YMPÄRISTÖTEKNOLOGIAN SUUNTAAVAT OPINNOT</t>
  </si>
  <si>
    <t>VH</t>
  </si>
  <si>
    <t>Vesihuoltotekniikan suuntaavat opinnot</t>
  </si>
  <si>
    <t>YS</t>
  </si>
  <si>
    <t>Ympäristönsuojelun suuntaavat opinnot</t>
  </si>
  <si>
    <t>YR</t>
  </si>
  <si>
    <t>Ympäristörakentamisen suuntaavat opinnot</t>
  </si>
  <si>
    <t>YM</t>
  </si>
  <si>
    <t>Ympäristön ja prosessien monitoroinnin suuntavat opinnot</t>
  </si>
  <si>
    <t>Kompetenssitaulukko: Rakennusalan työnjohdon koulutusohjelma 2013</t>
  </si>
  <si>
    <t>Ymoäristö- ja elinkaariosaaminen</t>
  </si>
  <si>
    <t>Rakenteiden suunnitteluosaaminen</t>
  </si>
  <si>
    <t>Rakennusprosessiosaaminen</t>
  </si>
  <si>
    <t>Rakennusalan kustannusosaaminen</t>
  </si>
  <si>
    <t>Rakennussuunnittelun osaaminen</t>
  </si>
  <si>
    <t>Johtamisosaaminen</t>
  </si>
  <si>
    <t>Vuositeema: Rakennusalaan perehtyjä</t>
  </si>
  <si>
    <t xml:space="preserve">Luonnontieteet ja kielet </t>
  </si>
  <si>
    <t>ERCVM11</t>
  </si>
  <si>
    <t>Ammatillinen viestintä 1</t>
  </si>
  <si>
    <t>ERM0110</t>
  </si>
  <si>
    <t>Matematiikka RKM 1</t>
  </si>
  <si>
    <t>Updating Your English</t>
  </si>
  <si>
    <t>ERK0023</t>
  </si>
  <si>
    <t>Rakennuskemia</t>
  </si>
  <si>
    <t>Talonrakennustekniikka</t>
  </si>
  <si>
    <t xml:space="preserve">Johdatus tekniikan opintoihin </t>
  </si>
  <si>
    <t>ERB0012</t>
  </si>
  <si>
    <t>Talon suunnittelun perusteet</t>
  </si>
  <si>
    <t>ERT0003</t>
  </si>
  <si>
    <t>Pientaloharjoitukset</t>
  </si>
  <si>
    <t>ERN0013</t>
  </si>
  <si>
    <t>Betonimateriaalitekniikka</t>
  </si>
  <si>
    <t>Rakentamistalous ja tuotantotekniikka</t>
  </si>
  <si>
    <t>ERZ0015</t>
  </si>
  <si>
    <t>Talonrakennuksen tuotannonohjauksen perusteet</t>
  </si>
  <si>
    <t>ERZ0081</t>
  </si>
  <si>
    <t>Talonrakennuksen työmaatekniikka</t>
  </si>
  <si>
    <t>ERZ0123</t>
  </si>
  <si>
    <t>Projekti: Rakennusalaan perehtyjä</t>
  </si>
  <si>
    <t>Yhteensä jaksolla 2013-2014</t>
  </si>
  <si>
    <t>Vuositeema: Rakennustuotannon perusteiden osaaja</t>
  </si>
  <si>
    <t>ERCEM20</t>
  </si>
  <si>
    <t>English for Construction Managers</t>
  </si>
  <si>
    <t>ERM0210</t>
  </si>
  <si>
    <t>Matematiikka RKM 2</t>
  </si>
  <si>
    <t>Uppdateringskurs i svenska</t>
  </si>
  <si>
    <t>ERN0022</t>
  </si>
  <si>
    <t xml:space="preserve">Rakennetekniikan perusteet </t>
  </si>
  <si>
    <t>ERG0033</t>
  </si>
  <si>
    <t>Maa- ja kalliorakennustekniikan perusteet</t>
  </si>
  <si>
    <t>ERV0023</t>
  </si>
  <si>
    <t>Lujuusoppi 1</t>
  </si>
  <si>
    <t>ERT0013</t>
  </si>
  <si>
    <t>Talonrakennus 1</t>
  </si>
  <si>
    <t>Kaavoituksen perusteet*</t>
  </si>
  <si>
    <t>ERN0034</t>
  </si>
  <si>
    <t>Betonirakenteet 1</t>
  </si>
  <si>
    <t>ERA0040</t>
  </si>
  <si>
    <t>Rakennuksen tietomalli</t>
  </si>
  <si>
    <t>ERF8600</t>
  </si>
  <si>
    <t>Rakennusfysiikka</t>
  </si>
  <si>
    <t>ERZ0120</t>
  </si>
  <si>
    <t>Rakennussopimukset</t>
  </si>
  <si>
    <t>ERZ0051</t>
  </si>
  <si>
    <t>Talonrakennushankkeen kustannuslaskenta</t>
  </si>
  <si>
    <t>ERZ0028</t>
  </si>
  <si>
    <t>Työlainsäädäntö ja johtamisoppi</t>
  </si>
  <si>
    <t>ERZ0124</t>
  </si>
  <si>
    <t>Projekti: Rakentamisen laadukas johtaminen</t>
  </si>
  <si>
    <t>ERZ0125</t>
  </si>
  <si>
    <t>Rakentamisen laatu ja työturvallisuus</t>
  </si>
  <si>
    <t>Yhteensä jaksolla 2014-2015</t>
  </si>
  <si>
    <t>Vuositeema: Rakennustuotantoon- ja talouteen erikoituminen</t>
  </si>
  <si>
    <t>ERCRM20</t>
  </si>
  <si>
    <t>Svenska för byggmästare</t>
  </si>
  <si>
    <t>ERCEM30</t>
  </si>
  <si>
    <t>Communication Skills in Constuction Manag.</t>
  </si>
  <si>
    <t>ERCVM21</t>
  </si>
  <si>
    <t>Ammatillinen viestintä 2</t>
  </si>
  <si>
    <t>ERT0023</t>
  </si>
  <si>
    <t>Talonrakennus 2</t>
  </si>
  <si>
    <t>ERT0061</t>
  </si>
  <si>
    <t>Korjausrakentamisen perusteet</t>
  </si>
  <si>
    <t>ERN0058</t>
  </si>
  <si>
    <t>Puurakenteet 1</t>
  </si>
  <si>
    <t>ERH0023</t>
  </si>
  <si>
    <t>Kiinteistöjen SA-tekniikka</t>
  </si>
  <si>
    <t>ERH0011</t>
  </si>
  <si>
    <t>Kiinteistöjen LVI-tekniikka</t>
  </si>
  <si>
    <t>ERN0043</t>
  </si>
  <si>
    <t>Teräsrakenteet 1*</t>
  </si>
  <si>
    <t>4*</t>
  </si>
  <si>
    <t>ERZ0126</t>
  </si>
  <si>
    <t>Projekti: Työvaiheen kokonaishallinta</t>
  </si>
  <si>
    <t>ERZ0041</t>
  </si>
  <si>
    <t>Talonrakennushankkeen tuotannonohjaus</t>
  </si>
  <si>
    <t>ERZ0096</t>
  </si>
  <si>
    <t>Rakennustyömaan johtaminen</t>
  </si>
  <si>
    <t>ERZ0085</t>
  </si>
  <si>
    <t>Rakennusyrityksen hankintatoimi ja logistiikka</t>
  </si>
  <si>
    <t>ERB0501</t>
  </si>
  <si>
    <t>Tehtäväsuunnittelu</t>
  </si>
  <si>
    <t>ERZ0011</t>
  </si>
  <si>
    <t>Yritystalouden perusteet</t>
  </si>
  <si>
    <t>Yhteensä jaksolla 2015-2016</t>
  </si>
  <si>
    <t>Vuositeema: Rakennusmestariksi pätevöityminen</t>
  </si>
  <si>
    <t>ERT0033</t>
  </si>
  <si>
    <t>Talonrakennus 3</t>
  </si>
  <si>
    <t>ERN0155</t>
  </si>
  <si>
    <t>Betonityöt ja elementtirakenteet</t>
  </si>
  <si>
    <t>ERZ0061</t>
  </si>
  <si>
    <t>Korjaushankkeen ohjaus</t>
  </si>
  <si>
    <t>ERZ0036</t>
  </si>
  <si>
    <t>Rakentamistalouden jatkokurssi</t>
  </si>
  <si>
    <t>ERZ0048</t>
  </si>
  <si>
    <t xml:space="preserve">Tuotannonohjauksen jatkokurssi </t>
  </si>
  <si>
    <t>ERZ0090</t>
  </si>
  <si>
    <t>Rakennuttaminen*</t>
  </si>
  <si>
    <t>ERH0100</t>
  </si>
  <si>
    <t>Taloteknisten järjestelmien tuotannonohjaus</t>
  </si>
  <si>
    <t>ECX8100</t>
  </si>
  <si>
    <t>Yhteensä jaksolla syksy 2016</t>
  </si>
  <si>
    <t>yht</t>
  </si>
  <si>
    <t>Kompetenssitaulukko: Rakennustekniikan koulutusohjelma 2013</t>
  </si>
  <si>
    <t>Ympäristö- ja elinkaariosaaminen</t>
  </si>
  <si>
    <t>Rakentamisprosessiosaaminen</t>
  </si>
  <si>
    <t>Infrarakentamisen osaaminen</t>
  </si>
  <si>
    <t xml:space="preserve">Tietokoneen käytön perusteet </t>
  </si>
  <si>
    <t>ERB0013</t>
  </si>
  <si>
    <t>Talonsuunnittelun perusteet</t>
  </si>
  <si>
    <t>ERT0004</t>
  </si>
  <si>
    <t>Pientalon suunnitteluprojekti</t>
  </si>
  <si>
    <t>ERZ0031</t>
  </si>
  <si>
    <t xml:space="preserve">Rakentamistalouden perusteet </t>
  </si>
  <si>
    <t>ERA0028</t>
  </si>
  <si>
    <t xml:space="preserve">Tekninen piirrustus ja mallintaminen </t>
  </si>
  <si>
    <t>ERK0024</t>
  </si>
  <si>
    <t>Maa-, pohja- ja infrarakentaminen</t>
  </si>
  <si>
    <t xml:space="preserve">Mittaustekniikan perusteet </t>
  </si>
  <si>
    <t>ERJ0012</t>
  </si>
  <si>
    <t>Infrarakentamisen perusteet</t>
  </si>
  <si>
    <t>Vuositeema: Rakennustekniikan perusteiden osaaja</t>
  </si>
  <si>
    <t>Talonrakennustekniikan suuntaavat</t>
  </si>
  <si>
    <t>ERT0014</t>
  </si>
  <si>
    <t xml:space="preserve">Talonrakennus 1 </t>
  </si>
  <si>
    <t>ERT1140</t>
  </si>
  <si>
    <t xml:space="preserve">Kerrostalon suunnitteluprojekti </t>
  </si>
  <si>
    <t>ERF8210</t>
  </si>
  <si>
    <t>Fysiikka 2 RS</t>
  </si>
  <si>
    <t xml:space="preserve">Rakennesuunnittelu </t>
  </si>
  <si>
    <t>ERV0031</t>
  </si>
  <si>
    <t>Staattisesti määrätyt rakenteet</t>
  </si>
  <si>
    <t>ERN0035</t>
  </si>
  <si>
    <t xml:space="preserve">Maa- ja kalliorakennustekniikan perusteet </t>
  </si>
  <si>
    <t>ERG0082</t>
  </si>
  <si>
    <t>Geotekniset laskelmat</t>
  </si>
  <si>
    <t>ERG0043</t>
  </si>
  <si>
    <t>Paalutus ja kaivannot</t>
  </si>
  <si>
    <t xml:space="preserve">Rakennussuunnitelu </t>
  </si>
  <si>
    <t>ERB0022</t>
  </si>
  <si>
    <t>Rakennussuunnittelu 1</t>
  </si>
  <si>
    <t>ERB0080</t>
  </si>
  <si>
    <t>Sommittelu</t>
  </si>
  <si>
    <t>Talonrakennustuotannon suuntaavat</t>
  </si>
  <si>
    <t xml:space="preserve">Talonrakennustekniikka </t>
  </si>
  <si>
    <t xml:space="preserve">Talonrakennuksen työmaatekniikka </t>
  </si>
  <si>
    <t>Infrarakentamisen suuntaavat</t>
  </si>
  <si>
    <t xml:space="preserve">Liikenneväylät </t>
  </si>
  <si>
    <t>ERJ0081</t>
  </si>
  <si>
    <t>Tien suunnittelu</t>
  </si>
  <si>
    <t>ERJ0151</t>
  </si>
  <si>
    <t>Liikennetekniikka</t>
  </si>
  <si>
    <t>ERJ0511</t>
  </si>
  <si>
    <t>Infran suunnitteluprojekti 1</t>
  </si>
  <si>
    <t>ERJ0501</t>
  </si>
  <si>
    <t>Infrarakentamisen tietomalli</t>
  </si>
  <si>
    <t>Geotekniikka ja pohjarakennus</t>
  </si>
  <si>
    <t>Vuositeema: Rakennustekniikkaan erikoituminen</t>
  </si>
  <si>
    <t>ERT0024</t>
  </si>
  <si>
    <t>ERT1131</t>
  </si>
  <si>
    <t>Rakennusalan projekti</t>
  </si>
  <si>
    <t xml:space="preserve">Introduction to Business Economics  </t>
  </si>
  <si>
    <t>ERZ0121</t>
  </si>
  <si>
    <t>Todennäköisyyslaskenta ja tilastomatemat.</t>
  </si>
  <si>
    <t>ERCER31</t>
  </si>
  <si>
    <t>English for Construction Engineers</t>
  </si>
  <si>
    <t>ERCRR20</t>
  </si>
  <si>
    <t>Svenska för byggnadsingenjörer</t>
  </si>
  <si>
    <t>ERN0063</t>
  </si>
  <si>
    <t>Teräsrakenteet 1</t>
  </si>
  <si>
    <t>ERV0054</t>
  </si>
  <si>
    <t xml:space="preserve">Staattisesti määräämättömät rakenteet </t>
  </si>
  <si>
    <t>ERN0190</t>
  </si>
  <si>
    <t>Betonirakenteet 2</t>
  </si>
  <si>
    <t>ERV0027</t>
  </si>
  <si>
    <t>Lujuusoppi 2</t>
  </si>
  <si>
    <t xml:space="preserve">Rakennussuunnittelu </t>
  </si>
  <si>
    <t>ERB0040</t>
  </si>
  <si>
    <t>Rakennushistoria</t>
  </si>
  <si>
    <t>ERB0268</t>
  </si>
  <si>
    <t>3D-mallien visualisointi ja kuvankäsittely</t>
  </si>
  <si>
    <t>ERB0031</t>
  </si>
  <si>
    <t xml:space="preserve">Rakennussuunnittelu 2 </t>
  </si>
  <si>
    <t>ERZ0220</t>
  </si>
  <si>
    <t>Kiinteistönhoito</t>
  </si>
  <si>
    <t xml:space="preserve">English for Construction Engineers </t>
  </si>
  <si>
    <t xml:space="preserve">Työelämän viestintä </t>
  </si>
  <si>
    <t>Rakentamisen laatu ja työturvallisuus*</t>
  </si>
  <si>
    <t xml:space="preserve">Rakennustyömaan johtaminen </t>
  </si>
  <si>
    <t>Teollinen rakentaminen</t>
  </si>
  <si>
    <t>ERX0010</t>
  </si>
  <si>
    <t>Rakennuspuutotteet</t>
  </si>
  <si>
    <t>ERX0020</t>
  </si>
  <si>
    <t>Teollinen liimaus ja pintakäsittely</t>
  </si>
  <si>
    <t>ERX0040</t>
  </si>
  <si>
    <t>Teollinen rakentaminen ja elementtisuunnittelu</t>
  </si>
  <si>
    <t>ERX0050</t>
  </si>
  <si>
    <t>Teollisuusyrityksen laskentatoimi</t>
  </si>
  <si>
    <t>ERCRG20</t>
  </si>
  <si>
    <t>Svenska för infrateknikingenjörer</t>
  </si>
  <si>
    <t>ERCEG31</t>
  </si>
  <si>
    <t xml:space="preserve">English for Civil Engineers </t>
  </si>
  <si>
    <t>Infratuotantotekniikka</t>
  </si>
  <si>
    <t>ERJ0024</t>
  </si>
  <si>
    <t>Tien rakentaminen ja päällyrakennustyöt</t>
  </si>
  <si>
    <t>Katutekniikka ja katu-cad</t>
  </si>
  <si>
    <t>ERG0062</t>
  </si>
  <si>
    <t>Maarakennustekniikka</t>
  </si>
  <si>
    <t>ERZ0260</t>
  </si>
  <si>
    <t>Infrarakentamisen työmaatekniikka</t>
  </si>
  <si>
    <t>ERV0049</t>
  </si>
  <si>
    <t>Maa- ja vesirakent. mittaukset</t>
  </si>
  <si>
    <t>ERG0070</t>
  </si>
  <si>
    <t xml:space="preserve">Kalliorakennustekniikka </t>
  </si>
  <si>
    <t>Projektin hallinta</t>
  </si>
  <si>
    <t>ERZ0247</t>
  </si>
  <si>
    <t>Infrarakentamisen tuotannonohjaus</t>
  </si>
  <si>
    <t>Vuositeema: Rakennusinsinööriksi pätevöityminen</t>
  </si>
  <si>
    <t>Rakennesuunnittelu</t>
  </si>
  <si>
    <t>Engineer's Professional English</t>
  </si>
  <si>
    <t>ERT0073</t>
  </si>
  <si>
    <t>Korjausrakentamisen jatkokurssi</t>
  </si>
  <si>
    <t>ERT0034</t>
  </si>
  <si>
    <t>ERN0200</t>
  </si>
  <si>
    <t>Muuratut rakenteet*</t>
  </si>
  <si>
    <t>ERN0059</t>
  </si>
  <si>
    <t>Puurakenteet 2</t>
  </si>
  <si>
    <t>ERN0085</t>
  </si>
  <si>
    <t>Teräsrakenteet 2</t>
  </si>
  <si>
    <t>ERB0284</t>
  </si>
  <si>
    <t xml:space="preserve">ArchiCAD perusteet </t>
  </si>
  <si>
    <t>ERT0040</t>
  </si>
  <si>
    <t>Talonrakennus 4</t>
  </si>
  <si>
    <t>Yhteensä jaksolla 2016-2017</t>
  </si>
  <si>
    <t>Johtajuus ja työhyvinvointi*</t>
  </si>
  <si>
    <t>Rakennuttaminen</t>
  </si>
  <si>
    <t xml:space="preserve">Korjaushankkeen ohjaus </t>
  </si>
  <si>
    <t>ERZ0214</t>
  </si>
  <si>
    <t>Projekti: Tuotannonohjaus ja työmaatekniikka</t>
  </si>
  <si>
    <t>ERX0070</t>
  </si>
  <si>
    <t xml:space="preserve">Teollisuusprosessin tuotannonohjaus </t>
  </si>
  <si>
    <t>ERX0061</t>
  </si>
  <si>
    <t>Projekti: Tuotekehitys</t>
  </si>
  <si>
    <t>ERJ0071</t>
  </si>
  <si>
    <t xml:space="preserve">Tien kunnossapito </t>
  </si>
  <si>
    <t>ERU0033</t>
  </si>
  <si>
    <t>Kaavoituksen jatkokurssi</t>
  </si>
  <si>
    <t>ERQ0040</t>
  </si>
  <si>
    <t>ERJ0063</t>
  </si>
  <si>
    <t>Siltatekniikka</t>
  </si>
  <si>
    <t>ERZ0091</t>
  </si>
  <si>
    <t>Infran rakennuttaminen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</si>
</sst>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name val="Arial Narrow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9"/>
      <color theme="1"/>
      <name val="Verdana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9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2" fillId="0" borderId="0" xfId="1" applyFont="1"/>
    <xf numFmtId="0" fontId="3" fillId="3" borderId="4" xfId="1" applyFont="1" applyFill="1" applyBorder="1" applyAlignment="1" applyProtection="1">
      <alignment horizontal="left" wrapText="1"/>
      <protection locked="0"/>
    </xf>
    <xf numFmtId="49" fontId="5" fillId="3" borderId="5" xfId="1" applyNumberFormat="1" applyFont="1" applyFill="1" applyBorder="1" applyAlignment="1" applyProtection="1">
      <alignment horizontal="center" textRotation="90" wrapText="1"/>
      <protection locked="0"/>
    </xf>
    <xf numFmtId="0" fontId="5" fillId="3" borderId="5" xfId="1" applyFont="1" applyFill="1" applyBorder="1" applyAlignment="1" applyProtection="1">
      <alignment horizontal="center" textRotation="90" wrapText="1"/>
      <protection locked="0"/>
    </xf>
    <xf numFmtId="0" fontId="5" fillId="3" borderId="6" xfId="2" applyFont="1" applyFill="1" applyBorder="1" applyAlignment="1" applyProtection="1">
      <alignment horizontal="left" textRotation="90" wrapText="1"/>
      <protection locked="0"/>
    </xf>
    <xf numFmtId="0" fontId="5" fillId="3" borderId="7" xfId="2" applyFont="1" applyFill="1" applyBorder="1" applyAlignment="1" applyProtection="1">
      <alignment horizontal="left" textRotation="90" wrapText="1"/>
      <protection locked="0"/>
    </xf>
    <xf numFmtId="0" fontId="5" fillId="3" borderId="8" xfId="2" applyFont="1" applyFill="1" applyBorder="1" applyAlignment="1" applyProtection="1">
      <alignment horizontal="left" textRotation="90" wrapText="1"/>
      <protection locked="0"/>
    </xf>
    <xf numFmtId="0" fontId="3" fillId="4" borderId="9" xfId="3" applyFont="1" applyFill="1" applyBorder="1" applyAlignment="1">
      <alignment vertical="top" wrapText="1"/>
    </xf>
    <xf numFmtId="0" fontId="3" fillId="4" borderId="10" xfId="3" applyFont="1" applyFill="1" applyBorder="1" applyAlignment="1">
      <alignment horizontal="center" vertical="top" wrapText="1"/>
    </xf>
    <xf numFmtId="0" fontId="3" fillId="4" borderId="11" xfId="2" applyFont="1" applyFill="1" applyBorder="1" applyAlignment="1" applyProtection="1">
      <alignment horizontal="left" textRotation="90" wrapText="1"/>
      <protection locked="0"/>
    </xf>
    <xf numFmtId="0" fontId="3" fillId="4" borderId="12" xfId="2" applyFont="1" applyFill="1" applyBorder="1" applyAlignment="1" applyProtection="1">
      <alignment horizontal="left" textRotation="90" wrapText="1"/>
      <protection locked="0"/>
    </xf>
    <xf numFmtId="0" fontId="3" fillId="4" borderId="13" xfId="3" applyFont="1" applyFill="1" applyBorder="1" applyAlignment="1">
      <alignment horizontal="center" vertical="top" wrapText="1"/>
    </xf>
    <xf numFmtId="0" fontId="3" fillId="4" borderId="14" xfId="2" applyFont="1" applyFill="1" applyBorder="1" applyAlignment="1" applyProtection="1">
      <alignment horizontal="left" textRotation="90" wrapText="1"/>
      <protection locked="0"/>
    </xf>
    <xf numFmtId="0" fontId="7" fillId="0" borderId="0" xfId="1" applyFont="1"/>
    <xf numFmtId="0" fontId="4" fillId="0" borderId="15" xfId="4" applyFont="1" applyBorder="1" applyAlignment="1">
      <alignment vertical="top" wrapText="1"/>
    </xf>
    <xf numFmtId="0" fontId="4" fillId="0" borderId="1" xfId="5" applyFont="1" applyBorder="1" applyAlignment="1" applyProtection="1">
      <alignment vertical="top" wrapText="1"/>
    </xf>
    <xf numFmtId="49" fontId="4" fillId="0" borderId="16" xfId="5" applyNumberFormat="1" applyFont="1" applyBorder="1" applyAlignment="1" applyProtection="1">
      <alignment horizontal="center" vertical="top" wrapText="1"/>
    </xf>
    <xf numFmtId="0" fontId="4" fillId="0" borderId="16" xfId="4" applyFont="1" applyBorder="1" applyAlignment="1">
      <alignment horizontal="center" vertical="top" wrapText="1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horizontal="center" vertical="center"/>
      <protection locked="0"/>
    </xf>
    <xf numFmtId="0" fontId="4" fillId="0" borderId="4" xfId="4" applyFont="1" applyBorder="1" applyAlignment="1">
      <alignment vertical="top" wrapText="1"/>
    </xf>
    <xf numFmtId="0" fontId="4" fillId="0" borderId="4" xfId="5" applyFont="1" applyBorder="1" applyAlignment="1" applyProtection="1">
      <alignment vertical="top" wrapText="1"/>
    </xf>
    <xf numFmtId="49" fontId="4" fillId="0" borderId="5" xfId="5" applyNumberFormat="1" applyFont="1" applyBorder="1" applyAlignment="1" applyProtection="1">
      <alignment horizontal="center" vertical="top" wrapText="1"/>
    </xf>
    <xf numFmtId="0" fontId="4" fillId="0" borderId="5" xfId="5" applyFont="1" applyBorder="1" applyAlignment="1" applyProtection="1">
      <alignment horizontal="center" vertical="top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5" borderId="4" xfId="4" applyFont="1" applyFill="1" applyBorder="1" applyAlignment="1">
      <alignment vertical="top" wrapText="1"/>
    </xf>
    <xf numFmtId="0" fontId="3" fillId="5" borderId="4" xfId="5" applyFont="1" applyFill="1" applyBorder="1" applyAlignment="1" applyProtection="1">
      <alignment vertical="top" wrapText="1"/>
    </xf>
    <xf numFmtId="49" fontId="3" fillId="5" borderId="5" xfId="5" applyNumberFormat="1" applyFont="1" applyFill="1" applyBorder="1" applyAlignment="1" applyProtection="1">
      <alignment horizontal="center" vertical="top" wrapText="1"/>
    </xf>
    <xf numFmtId="0" fontId="3" fillId="5" borderId="5" xfId="5" applyFont="1" applyFill="1" applyBorder="1" applyAlignment="1" applyProtection="1">
      <alignment horizontal="center" vertical="top" wrapText="1"/>
    </xf>
    <xf numFmtId="0" fontId="3" fillId="5" borderId="6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4" fillId="0" borderId="5" xfId="4" applyFont="1" applyBorder="1" applyAlignment="1">
      <alignment horizontal="center" vertical="top" wrapText="1"/>
    </xf>
    <xf numFmtId="0" fontId="3" fillId="4" borderId="19" xfId="2" applyFont="1" applyFill="1" applyBorder="1" applyAlignment="1" applyProtection="1">
      <alignment horizontal="left" textRotation="90" wrapText="1"/>
      <protection locked="0"/>
    </xf>
    <xf numFmtId="0" fontId="3" fillId="4" borderId="13" xfId="2" applyFont="1" applyFill="1" applyBorder="1" applyAlignment="1" applyProtection="1">
      <alignment horizontal="left" textRotation="90" wrapText="1"/>
      <protection locked="0"/>
    </xf>
    <xf numFmtId="0" fontId="3" fillId="4" borderId="20" xfId="2" applyFont="1" applyFill="1" applyBorder="1" applyAlignment="1" applyProtection="1">
      <alignment horizontal="left" textRotation="90" wrapText="1"/>
      <protection locked="0"/>
    </xf>
    <xf numFmtId="0" fontId="3" fillId="5" borderId="5" xfId="5" applyFont="1" applyFill="1" applyBorder="1" applyAlignment="1" applyProtection="1">
      <alignment vertical="top" wrapText="1"/>
    </xf>
    <xf numFmtId="0" fontId="3" fillId="5" borderId="21" xfId="5" applyFont="1" applyFill="1" applyBorder="1" applyAlignment="1" applyProtection="1">
      <alignment vertical="top" wrapText="1"/>
    </xf>
    <xf numFmtId="0" fontId="3" fillId="5" borderId="7" xfId="5" applyFont="1" applyFill="1" applyBorder="1" applyAlignment="1" applyProtection="1">
      <alignment vertical="top" wrapText="1"/>
    </xf>
    <xf numFmtId="0" fontId="3" fillId="5" borderId="8" xfId="5" applyFont="1" applyFill="1" applyBorder="1" applyAlignment="1" applyProtection="1">
      <alignment vertical="top" wrapText="1"/>
    </xf>
    <xf numFmtId="0" fontId="4" fillId="0" borderId="22" xfId="5" applyFont="1" applyBorder="1" applyAlignment="1" applyProtection="1">
      <alignment vertical="top" wrapText="1"/>
    </xf>
    <xf numFmtId="0" fontId="4" fillId="0" borderId="23" xfId="4" applyFont="1" applyBorder="1" applyAlignment="1">
      <alignment horizontal="center" vertical="top" wrapText="1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3" fillId="4" borderId="27" xfId="3" applyFont="1" applyFill="1" applyBorder="1" applyAlignment="1">
      <alignment horizontal="center" vertical="top" wrapText="1"/>
    </xf>
    <xf numFmtId="0" fontId="4" fillId="0" borderId="22" xfId="4" applyFont="1" applyBorder="1" applyAlignment="1">
      <alignment vertical="top" wrapText="1"/>
    </xf>
    <xf numFmtId="49" fontId="4" fillId="0" borderId="23" xfId="5" applyNumberFormat="1" applyFont="1" applyBorder="1" applyAlignment="1" applyProtection="1">
      <alignment horizontal="center" vertical="top" wrapText="1"/>
    </xf>
    <xf numFmtId="0" fontId="4" fillId="0" borderId="23" xfId="5" applyFont="1" applyBorder="1" applyAlignment="1" applyProtection="1">
      <alignment horizontal="center" vertical="top" wrapText="1"/>
    </xf>
    <xf numFmtId="0" fontId="4" fillId="0" borderId="5" xfId="4" applyFont="1" applyFill="1" applyBorder="1" applyAlignment="1">
      <alignment horizontal="center" vertical="top" wrapText="1"/>
    </xf>
    <xf numFmtId="0" fontId="4" fillId="0" borderId="28" xfId="4" applyFont="1" applyBorder="1" applyAlignment="1">
      <alignment vertical="top" wrapText="1"/>
    </xf>
    <xf numFmtId="0" fontId="4" fillId="5" borderId="5" xfId="5" applyFont="1" applyFill="1" applyBorder="1" applyAlignment="1" applyProtection="1">
      <alignment horizontal="center" vertical="top" wrapText="1"/>
    </xf>
    <xf numFmtId="0" fontId="3" fillId="5" borderId="29" xfId="5" applyFont="1" applyFill="1" applyBorder="1" applyAlignment="1" applyProtection="1">
      <alignment vertical="top" wrapText="1"/>
    </xf>
    <xf numFmtId="0" fontId="3" fillId="5" borderId="30" xfId="5" applyFont="1" applyFill="1" applyBorder="1" applyAlignment="1" applyProtection="1">
      <alignment vertical="top" wrapText="1"/>
    </xf>
    <xf numFmtId="0" fontId="3" fillId="5" borderId="30" xfId="5" applyFont="1" applyFill="1" applyBorder="1" applyAlignment="1" applyProtection="1">
      <alignment horizontal="center" vertical="top" wrapText="1"/>
    </xf>
    <xf numFmtId="0" fontId="3" fillId="5" borderId="31" xfId="5" applyFont="1" applyFill="1" applyBorder="1" applyAlignment="1" applyProtection="1">
      <alignment vertical="top" wrapText="1"/>
    </xf>
    <xf numFmtId="0" fontId="3" fillId="5" borderId="27" xfId="5" applyFont="1" applyFill="1" applyBorder="1" applyAlignment="1" applyProtection="1">
      <alignment vertical="top" wrapText="1"/>
    </xf>
    <xf numFmtId="0" fontId="3" fillId="5" borderId="32" xfId="5" applyFont="1" applyFill="1" applyBorder="1" applyAlignment="1" applyProtection="1">
      <alignment vertical="top" wrapText="1"/>
    </xf>
    <xf numFmtId="0" fontId="3" fillId="0" borderId="15" xfId="4" applyFont="1" applyBorder="1" applyAlignment="1">
      <alignment vertical="top" wrapText="1"/>
    </xf>
    <xf numFmtId="0" fontId="3" fillId="0" borderId="33" xfId="5" applyFont="1" applyBorder="1" applyAlignment="1" applyProtection="1">
      <alignment vertical="top" wrapText="1"/>
    </xf>
    <xf numFmtId="49" fontId="3" fillId="0" borderId="0" xfId="5" applyNumberFormat="1" applyFont="1" applyBorder="1" applyAlignment="1" applyProtection="1">
      <alignment horizontal="center" vertical="top" wrapText="1"/>
    </xf>
    <xf numFmtId="0" fontId="3" fillId="0" borderId="0" xfId="5" applyFont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top" wrapText="1"/>
    </xf>
    <xf numFmtId="0" fontId="4" fillId="0" borderId="0" xfId="5" applyFont="1" applyBorder="1" applyAlignment="1" applyProtection="1">
      <alignment vertical="top" wrapText="1"/>
    </xf>
    <xf numFmtId="49" fontId="4" fillId="0" borderId="0" xfId="5" applyNumberFormat="1" applyFont="1" applyBorder="1" applyAlignment="1" applyProtection="1">
      <alignment horizontal="center" vertical="top" wrapText="1"/>
    </xf>
    <xf numFmtId="0" fontId="4" fillId="0" borderId="0" xfId="5" applyFont="1" applyBorder="1" applyAlignment="1" applyProtection="1">
      <alignment horizontal="center" vertical="top" wrapText="1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4" applyFont="1" applyBorder="1" applyAlignment="1">
      <alignment vertical="top" wrapText="1"/>
    </xf>
    <xf numFmtId="0" fontId="4" fillId="0" borderId="0" xfId="6" applyFont="1"/>
    <xf numFmtId="49" fontId="4" fillId="0" borderId="0" xfId="6" applyNumberFormat="1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49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11" fillId="2" borderId="33" xfId="6" applyFont="1" applyFill="1" applyBorder="1"/>
    <xf numFmtId="0" fontId="11" fillId="2" borderId="35" xfId="6" applyFont="1" applyFill="1" applyBorder="1"/>
    <xf numFmtId="0" fontId="11" fillId="0" borderId="0" xfId="6" applyFont="1"/>
    <xf numFmtId="0" fontId="12" fillId="0" borderId="0" xfId="6" applyFont="1" applyBorder="1"/>
    <xf numFmtId="0" fontId="13" fillId="3" borderId="36" xfId="12" applyFont="1" applyFill="1" applyBorder="1" applyAlignment="1">
      <alignment horizontal="left" wrapText="1"/>
    </xf>
    <xf numFmtId="0" fontId="11" fillId="3" borderId="30" xfId="6" applyFont="1" applyFill="1" applyBorder="1" applyAlignment="1">
      <alignment textRotation="90"/>
    </xf>
    <xf numFmtId="0" fontId="11" fillId="3" borderId="30" xfId="6" applyFont="1" applyFill="1" applyBorder="1" applyAlignment="1">
      <alignment horizontal="center" textRotation="90"/>
    </xf>
    <xf numFmtId="0" fontId="11" fillId="3" borderId="31" xfId="6" applyFont="1" applyFill="1" applyBorder="1" applyAlignment="1">
      <alignment textRotation="90"/>
    </xf>
    <xf numFmtId="0" fontId="11" fillId="3" borderId="7" xfId="6" applyFont="1" applyFill="1" applyBorder="1" applyAlignment="1">
      <alignment textRotation="90"/>
    </xf>
    <xf numFmtId="0" fontId="11" fillId="3" borderId="27" xfId="6" applyFont="1" applyFill="1" applyBorder="1" applyAlignment="1">
      <alignment textRotation="90"/>
    </xf>
    <xf numFmtId="0" fontId="11" fillId="3" borderId="37" xfId="6" applyFont="1" applyFill="1" applyBorder="1" applyAlignment="1">
      <alignment textRotation="90"/>
    </xf>
    <xf numFmtId="0" fontId="11" fillId="0" borderId="0" xfId="1" applyFont="1" applyAlignment="1">
      <alignment textRotation="90"/>
    </xf>
    <xf numFmtId="0" fontId="11" fillId="0" borderId="0" xfId="1" applyFont="1"/>
    <xf numFmtId="0" fontId="11" fillId="0" borderId="0" xfId="1" applyFont="1" applyBorder="1"/>
    <xf numFmtId="0" fontId="14" fillId="0" borderId="0" xfId="13" applyFont="1"/>
    <xf numFmtId="0" fontId="15" fillId="4" borderId="16" xfId="13" applyFont="1" applyFill="1" applyBorder="1" applyAlignment="1">
      <alignment vertical="top" wrapText="1"/>
    </xf>
    <xf numFmtId="0" fontId="15" fillId="4" borderId="3" xfId="13" applyFont="1" applyFill="1" applyBorder="1" applyAlignment="1">
      <alignment vertical="top" wrapText="1"/>
    </xf>
    <xf numFmtId="0" fontId="15" fillId="4" borderId="2" xfId="13" applyFont="1" applyFill="1" applyBorder="1" applyAlignment="1">
      <alignment horizontal="center" vertical="top" wrapText="1"/>
    </xf>
    <xf numFmtId="0" fontId="15" fillId="4" borderId="1" xfId="13" applyFont="1" applyFill="1" applyBorder="1" applyAlignment="1">
      <alignment horizontal="center" vertical="top" wrapText="1"/>
    </xf>
    <xf numFmtId="0" fontId="15" fillId="4" borderId="18" xfId="13" applyFont="1" applyFill="1" applyBorder="1" applyAlignment="1">
      <alignment horizontal="center" vertical="top" wrapText="1"/>
    </xf>
    <xf numFmtId="0" fontId="15" fillId="4" borderId="3" xfId="13" applyFont="1" applyFill="1" applyBorder="1" applyAlignment="1">
      <alignment horizontal="center" vertical="top" wrapText="1"/>
    </xf>
    <xf numFmtId="0" fontId="16" fillId="0" borderId="0" xfId="6" applyFont="1"/>
    <xf numFmtId="0" fontId="17" fillId="0" borderId="0" xfId="6" applyFont="1"/>
    <xf numFmtId="0" fontId="4" fillId="0" borderId="5" xfId="13" applyFont="1" applyBorder="1" applyAlignment="1">
      <alignment vertical="top" wrapText="1"/>
    </xf>
    <xf numFmtId="0" fontId="18" fillId="0" borderId="8" xfId="7" applyFont="1" applyBorder="1" applyAlignment="1" applyProtection="1">
      <alignment vertical="top" wrapText="1"/>
    </xf>
    <xf numFmtId="0" fontId="19" fillId="0" borderId="8" xfId="7" applyFont="1" applyBorder="1" applyAlignment="1" applyProtection="1">
      <alignment vertical="top" wrapText="1"/>
    </xf>
    <xf numFmtId="0" fontId="4" fillId="0" borderId="21" xfId="13" applyFont="1" applyBorder="1" applyAlignment="1">
      <alignment horizontal="center" vertical="top" wrapText="1"/>
    </xf>
    <xf numFmtId="0" fontId="4" fillId="0" borderId="4" xfId="13" applyFont="1" applyBorder="1" applyAlignment="1">
      <alignment horizontal="center" vertical="top" wrapText="1"/>
    </xf>
    <xf numFmtId="0" fontId="4" fillId="0" borderId="7" xfId="13" applyFont="1" applyBorder="1" applyAlignment="1">
      <alignment horizontal="center" vertical="top" wrapText="1"/>
    </xf>
    <xf numFmtId="0" fontId="4" fillId="0" borderId="8" xfId="13" applyFont="1" applyBorder="1" applyAlignment="1">
      <alignment horizontal="center" vertical="top" wrapText="1"/>
    </xf>
    <xf numFmtId="0" fontId="20" fillId="0" borderId="0" xfId="13" applyFont="1"/>
    <xf numFmtId="0" fontId="19" fillId="0" borderId="8" xfId="7" applyFont="1" applyBorder="1" applyAlignment="1" applyProtection="1">
      <alignment horizontal="center" vertical="top" wrapText="1"/>
    </xf>
    <xf numFmtId="0" fontId="15" fillId="5" borderId="23" xfId="13" applyFont="1" applyFill="1" applyBorder="1" applyAlignment="1">
      <alignment vertical="top" wrapText="1"/>
    </xf>
    <xf numFmtId="0" fontId="15" fillId="5" borderId="26" xfId="13" applyFont="1" applyFill="1" applyBorder="1" applyAlignment="1">
      <alignment vertical="top" wrapText="1"/>
    </xf>
    <xf numFmtId="0" fontId="15" fillId="5" borderId="38" xfId="13" applyFont="1" applyFill="1" applyBorder="1" applyAlignment="1">
      <alignment horizontal="center" vertical="top" wrapText="1"/>
    </xf>
    <xf numFmtId="0" fontId="15" fillId="5" borderId="22" xfId="13" applyFont="1" applyFill="1" applyBorder="1" applyAlignment="1">
      <alignment horizontal="center" vertical="top" wrapText="1"/>
    </xf>
    <xf numFmtId="0" fontId="15" fillId="5" borderId="25" xfId="13" applyFont="1" applyFill="1" applyBorder="1" applyAlignment="1">
      <alignment horizontal="center" vertical="top" wrapText="1"/>
    </xf>
    <xf numFmtId="0" fontId="15" fillId="5" borderId="26" xfId="13" applyFont="1" applyFill="1" applyBorder="1" applyAlignment="1">
      <alignment horizontal="center" vertical="top" wrapText="1"/>
    </xf>
    <xf numFmtId="0" fontId="15" fillId="5" borderId="10" xfId="13" applyFont="1" applyFill="1" applyBorder="1" applyAlignment="1">
      <alignment vertical="top" wrapText="1"/>
    </xf>
    <xf numFmtId="0" fontId="15" fillId="5" borderId="20" xfId="13" applyFont="1" applyFill="1" applyBorder="1" applyAlignment="1">
      <alignment vertical="top" wrapText="1"/>
    </xf>
    <xf numFmtId="0" fontId="15" fillId="5" borderId="39" xfId="13" applyFont="1" applyFill="1" applyBorder="1" applyAlignment="1">
      <alignment horizontal="center" vertical="top" wrapText="1"/>
    </xf>
    <xf numFmtId="0" fontId="15" fillId="5" borderId="9" xfId="13" applyFont="1" applyFill="1" applyBorder="1" applyAlignment="1">
      <alignment horizontal="center" vertical="top" wrapText="1"/>
    </xf>
    <xf numFmtId="0" fontId="15" fillId="5" borderId="13" xfId="13" applyFont="1" applyFill="1" applyBorder="1" applyAlignment="1">
      <alignment horizontal="center" vertical="top" wrapText="1"/>
    </xf>
    <xf numFmtId="0" fontId="15" fillId="5" borderId="20" xfId="13" applyFont="1" applyFill="1" applyBorder="1" applyAlignment="1">
      <alignment horizontal="center" vertical="top" wrapText="1"/>
    </xf>
    <xf numFmtId="0" fontId="21" fillId="0" borderId="0" xfId="13" applyFont="1" applyAlignment="1">
      <alignment horizontal="center"/>
    </xf>
    <xf numFmtId="0" fontId="12" fillId="0" borderId="0" xfId="1" applyFont="1" applyBorder="1"/>
    <xf numFmtId="0" fontId="12" fillId="0" borderId="0" xfId="1" applyFont="1"/>
    <xf numFmtId="0" fontId="16" fillId="3" borderId="30" xfId="6" applyFont="1" applyFill="1" applyBorder="1" applyAlignment="1">
      <alignment textRotation="90"/>
    </xf>
    <xf numFmtId="0" fontId="16" fillId="3" borderId="30" xfId="6" applyFont="1" applyFill="1" applyBorder="1" applyAlignment="1">
      <alignment horizontal="center" textRotation="90"/>
    </xf>
    <xf numFmtId="0" fontId="16" fillId="3" borderId="40" xfId="6" applyFont="1" applyFill="1" applyBorder="1" applyAlignment="1">
      <alignment textRotation="45"/>
    </xf>
    <xf numFmtId="0" fontId="16" fillId="3" borderId="7" xfId="6" applyFont="1" applyFill="1" applyBorder="1" applyAlignment="1">
      <alignment textRotation="45"/>
    </xf>
    <xf numFmtId="0" fontId="16" fillId="3" borderId="41" xfId="6" applyFont="1" applyFill="1" applyBorder="1" applyAlignment="1">
      <alignment textRotation="45"/>
    </xf>
    <xf numFmtId="0" fontId="11" fillId="0" borderId="0" xfId="6" applyFont="1" applyAlignment="1">
      <alignment textRotation="90"/>
    </xf>
    <xf numFmtId="0" fontId="12" fillId="0" borderId="0" xfId="6" applyFont="1" applyBorder="1" applyAlignment="1">
      <alignment horizontal="center"/>
    </xf>
    <xf numFmtId="0" fontId="15" fillId="4" borderId="16" xfId="12" applyFont="1" applyFill="1" applyBorder="1" applyAlignment="1">
      <alignment vertical="top" wrapText="1"/>
    </xf>
    <xf numFmtId="0" fontId="15" fillId="4" borderId="3" xfId="12" applyFont="1" applyFill="1" applyBorder="1" applyAlignment="1">
      <alignment vertical="top" wrapText="1"/>
    </xf>
    <xf numFmtId="0" fontId="15" fillId="4" borderId="3" xfId="12" applyFont="1" applyFill="1" applyBorder="1" applyAlignment="1">
      <alignment horizontal="center" vertical="top" wrapText="1"/>
    </xf>
    <xf numFmtId="0" fontId="15" fillId="4" borderId="2" xfId="12" applyFont="1" applyFill="1" applyBorder="1" applyAlignment="1">
      <alignment horizontal="center" vertical="top" wrapText="1"/>
    </xf>
    <xf numFmtId="0" fontId="15" fillId="4" borderId="18" xfId="12" applyFont="1" applyFill="1" applyBorder="1" applyAlignment="1">
      <alignment horizontal="center" vertical="top" wrapText="1"/>
    </xf>
    <xf numFmtId="0" fontId="4" fillId="0" borderId="5" xfId="12" applyFont="1" applyBorder="1" applyAlignment="1">
      <alignment vertical="top" wrapText="1"/>
    </xf>
    <xf numFmtId="0" fontId="4" fillId="0" borderId="8" xfId="12" applyFont="1" applyBorder="1" applyAlignment="1">
      <alignment horizontal="center" vertical="top" wrapText="1"/>
    </xf>
    <xf numFmtId="0" fontId="4" fillId="0" borderId="21" xfId="12" applyFont="1" applyBorder="1" applyAlignment="1">
      <alignment horizontal="center" vertical="top" wrapText="1"/>
    </xf>
    <xf numFmtId="0" fontId="4" fillId="0" borderId="7" xfId="12" applyFont="1" applyBorder="1" applyAlignment="1">
      <alignment horizontal="center" vertical="top" wrapText="1"/>
    </xf>
    <xf numFmtId="0" fontId="20" fillId="0" borderId="0" xfId="12" applyFont="1"/>
    <xf numFmtId="0" fontId="15" fillId="5" borderId="23" xfId="12" applyFont="1" applyFill="1" applyBorder="1" applyAlignment="1">
      <alignment vertical="top" wrapText="1"/>
    </xf>
    <xf numFmtId="0" fontId="15" fillId="5" borderId="26" xfId="12" applyFont="1" applyFill="1" applyBorder="1" applyAlignment="1">
      <alignment vertical="top" wrapText="1"/>
    </xf>
    <xf numFmtId="0" fontId="15" fillId="5" borderId="26" xfId="12" applyFont="1" applyFill="1" applyBorder="1" applyAlignment="1">
      <alignment horizontal="center" vertical="top" wrapText="1"/>
    </xf>
    <xf numFmtId="0" fontId="15" fillId="5" borderId="38" xfId="12" applyFont="1" applyFill="1" applyBorder="1" applyAlignment="1">
      <alignment horizontal="center" vertical="top" wrapText="1"/>
    </xf>
    <xf numFmtId="0" fontId="15" fillId="5" borderId="25" xfId="12" applyFont="1" applyFill="1" applyBorder="1" applyAlignment="1">
      <alignment horizontal="center" vertical="top" wrapText="1"/>
    </xf>
    <xf numFmtId="0" fontId="15" fillId="4" borderId="23" xfId="12" applyFont="1" applyFill="1" applyBorder="1" applyAlignment="1">
      <alignment vertical="top" wrapText="1"/>
    </xf>
    <xf numFmtId="0" fontId="15" fillId="4" borderId="26" xfId="12" applyFont="1" applyFill="1" applyBorder="1" applyAlignment="1">
      <alignment vertical="top" wrapText="1"/>
    </xf>
    <xf numFmtId="0" fontId="15" fillId="4" borderId="26" xfId="12" applyFont="1" applyFill="1" applyBorder="1" applyAlignment="1">
      <alignment horizontal="center" vertical="top" wrapText="1"/>
    </xf>
    <xf numFmtId="0" fontId="15" fillId="4" borderId="38" xfId="12" applyFont="1" applyFill="1" applyBorder="1" applyAlignment="1">
      <alignment horizontal="center" vertical="top" wrapText="1"/>
    </xf>
    <xf numFmtId="0" fontId="15" fillId="4" borderId="25" xfId="12" applyFont="1" applyFill="1" applyBorder="1" applyAlignment="1">
      <alignment horizontal="center" vertical="top" wrapText="1"/>
    </xf>
    <xf numFmtId="0" fontId="14" fillId="5" borderId="26" xfId="12" applyFont="1" applyFill="1" applyBorder="1" applyAlignment="1">
      <alignment horizontal="center" vertical="top" wrapText="1"/>
    </xf>
    <xf numFmtId="0" fontId="14" fillId="4" borderId="26" xfId="12" applyFont="1" applyFill="1" applyBorder="1" applyAlignment="1">
      <alignment horizontal="center" vertical="top" wrapText="1"/>
    </xf>
    <xf numFmtId="0" fontId="3" fillId="0" borderId="8" xfId="12" applyFont="1" applyBorder="1" applyAlignment="1">
      <alignment horizontal="center" vertical="top" wrapText="1"/>
    </xf>
    <xf numFmtId="0" fontId="15" fillId="5" borderId="10" xfId="12" applyFont="1" applyFill="1" applyBorder="1" applyAlignment="1">
      <alignment vertical="top" wrapText="1"/>
    </xf>
    <xf numFmtId="0" fontId="15" fillId="5" borderId="30" xfId="12" applyFont="1" applyFill="1" applyBorder="1" applyAlignment="1">
      <alignment vertical="top" wrapText="1"/>
    </xf>
    <xf numFmtId="0" fontId="15" fillId="5" borderId="20" xfId="12" applyFont="1" applyFill="1" applyBorder="1" applyAlignment="1">
      <alignment vertical="top" wrapText="1"/>
    </xf>
    <xf numFmtId="0" fontId="15" fillId="5" borderId="20" xfId="12" applyFont="1" applyFill="1" applyBorder="1" applyAlignment="1">
      <alignment horizontal="center" vertical="top" wrapText="1"/>
    </xf>
    <xf numFmtId="0" fontId="15" fillId="5" borderId="39" xfId="12" applyFont="1" applyFill="1" applyBorder="1" applyAlignment="1">
      <alignment horizontal="center" vertical="top" wrapText="1"/>
    </xf>
    <xf numFmtId="0" fontId="15" fillId="5" borderId="13" xfId="12" applyFont="1" applyFill="1" applyBorder="1" applyAlignment="1">
      <alignment horizontal="center" vertical="top" wrapText="1"/>
    </xf>
    <xf numFmtId="0" fontId="12" fillId="0" borderId="0" xfId="6" applyFont="1"/>
    <xf numFmtId="0" fontId="12" fillId="0" borderId="0" xfId="6" applyFont="1" applyAlignment="1">
      <alignment horizontal="center"/>
    </xf>
    <xf numFmtId="0" fontId="10" fillId="2" borderId="34" xfId="12" applyFont="1" applyFill="1" applyBorder="1" applyAlignment="1">
      <alignment vertical="top" wrapText="1"/>
    </xf>
    <xf numFmtId="0" fontId="10" fillId="2" borderId="33" xfId="12" applyFont="1" applyFill="1" applyBorder="1" applyAlignment="1">
      <alignment vertical="top" wrapText="1"/>
    </xf>
    <xf numFmtId="0" fontId="10" fillId="2" borderId="34" xfId="13" applyFont="1" applyFill="1" applyBorder="1" applyAlignment="1">
      <alignment vertical="top" wrapText="1"/>
    </xf>
    <xf numFmtId="0" fontId="10" fillId="2" borderId="33" xfId="13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2" xfId="1" applyFont="1" applyFill="1" applyBorder="1" applyAlignment="1" applyProtection="1">
      <alignment horizontal="left" vertical="top" wrapText="1"/>
      <protection locked="0"/>
    </xf>
    <xf numFmtId="0" fontId="4" fillId="2" borderId="2" xfId="1" applyFont="1" applyFill="1" applyBorder="1" applyAlignment="1" applyProtection="1">
      <alignment horizontal="center" vertical="top" wrapText="1"/>
      <protection locked="0"/>
    </xf>
    <xf numFmtId="0" fontId="4" fillId="2" borderId="3" xfId="1" applyFont="1" applyFill="1" applyBorder="1" applyAlignment="1" applyProtection="1">
      <alignment horizontal="center" vertical="top" wrapText="1"/>
      <protection locked="0"/>
    </xf>
  </cellXfs>
  <cellStyles count="23">
    <cellStyle name="Hyperlinkki" xfId="5" builtinId="8"/>
    <cellStyle name="Hyperlinkki 2" xfId="7"/>
    <cellStyle name="Normaali" xfId="0" builtinId="0"/>
    <cellStyle name="Normaali 10" xfId="1"/>
    <cellStyle name="Normaali 2" xfId="4"/>
    <cellStyle name="Normaali 2 2" xfId="8"/>
    <cellStyle name="Normaali 2 2 2" xfId="9"/>
    <cellStyle name="Normaali 2 3" xfId="10"/>
    <cellStyle name="Normaali 2 4" xfId="11"/>
    <cellStyle name="Normaali 2 4 2" xfId="14"/>
    <cellStyle name="Normaali 2 4 3" xfId="12"/>
    <cellStyle name="Normaali 2 4 3 2" xfId="15"/>
    <cellStyle name="Normaali 2 4 3 3" xfId="13"/>
    <cellStyle name="Normaali 2 5" xfId="3"/>
    <cellStyle name="Normaali 2 5 2" xfId="16"/>
    <cellStyle name="Normaali 2 5 3" xfId="17"/>
    <cellStyle name="Normaali 2 5 4" xfId="18"/>
    <cellStyle name="Normaali 2 5 5" xfId="19"/>
    <cellStyle name="Normaali 2 6" xfId="20"/>
    <cellStyle name="Normaali 2 7" xfId="21"/>
    <cellStyle name="Normaali 2 8" xfId="22"/>
    <cellStyle name="Normaali 3" xfId="6"/>
    <cellStyle name="Normaali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9"/>
  <sheetViews>
    <sheetView tabSelected="1" zoomScaleNormal="100" workbookViewId="0">
      <pane ySplit="2" topLeftCell="A3" activePane="bottomLeft" state="frozen"/>
      <selection activeCell="C70" sqref="C70"/>
      <selection pane="bottomLeft" activeCell="D231" sqref="D231"/>
    </sheetView>
  </sheetViews>
  <sheetFormatPr defaultRowHeight="11.25" x14ac:dyDescent="0.2"/>
  <cols>
    <col min="1" max="1" width="18.7109375" style="165" bestFit="1" customWidth="1"/>
    <col min="2" max="2" width="50.7109375" style="164" bestFit="1" customWidth="1"/>
    <col min="3" max="3" width="3.28515625" style="164" bestFit="1" customWidth="1"/>
    <col min="4" max="4" width="4.5703125" style="165" bestFit="1" customWidth="1"/>
    <col min="5" max="15" width="3.28515625" style="165" bestFit="1" customWidth="1"/>
    <col min="16" max="16" width="4.42578125" style="164" customWidth="1"/>
    <col min="17" max="21" width="2.7109375" style="164" customWidth="1"/>
    <col min="22" max="16384" width="9.140625" style="164"/>
  </cols>
  <sheetData>
    <row r="1" spans="1:16" s="84" customFormat="1" ht="14.25" customHeight="1" x14ac:dyDescent="0.2">
      <c r="A1" s="166" t="s">
        <v>319</v>
      </c>
      <c r="B1" s="167"/>
      <c r="C1" s="167"/>
      <c r="D1" s="167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  <c r="P1" s="83"/>
    </row>
    <row r="2" spans="1:16" s="134" customFormat="1" ht="81.75" customHeight="1" thickBot="1" x14ac:dyDescent="0.25">
      <c r="A2" s="85" t="s">
        <v>1</v>
      </c>
      <c r="B2" s="3" t="s">
        <v>2</v>
      </c>
      <c r="C2" s="128" t="s">
        <v>3</v>
      </c>
      <c r="D2" s="129" t="s">
        <v>4</v>
      </c>
      <c r="E2" s="130" t="s">
        <v>320</v>
      </c>
      <c r="F2" s="131" t="s">
        <v>206</v>
      </c>
      <c r="G2" s="131" t="s">
        <v>321</v>
      </c>
      <c r="H2" s="131" t="s">
        <v>208</v>
      </c>
      <c r="I2" s="131" t="s">
        <v>209</v>
      </c>
      <c r="J2" s="131" t="s">
        <v>322</v>
      </c>
      <c r="K2" s="131" t="s">
        <v>9</v>
      </c>
      <c r="L2" s="131" t="s">
        <v>10</v>
      </c>
      <c r="M2" s="131" t="s">
        <v>11</v>
      </c>
      <c r="N2" s="131" t="s">
        <v>12</v>
      </c>
      <c r="O2" s="132" t="s">
        <v>13</v>
      </c>
      <c r="P2" s="133"/>
    </row>
    <row r="3" spans="1:16" s="103" customFormat="1" ht="21.75" customHeight="1" x14ac:dyDescent="0.2">
      <c r="A3" s="135" t="s">
        <v>14</v>
      </c>
      <c r="B3" s="136" t="s">
        <v>211</v>
      </c>
      <c r="C3" s="136"/>
      <c r="D3" s="137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7"/>
      <c r="P3" s="102"/>
    </row>
    <row r="4" spans="1:16" s="144" customFormat="1" ht="10.5" customHeight="1" x14ac:dyDescent="0.2">
      <c r="A4" s="140"/>
      <c r="B4" s="105" t="s">
        <v>220</v>
      </c>
      <c r="C4" s="106"/>
      <c r="D4" s="141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1"/>
    </row>
    <row r="5" spans="1:16" s="144" customFormat="1" ht="10.5" customHeight="1" x14ac:dyDescent="0.2">
      <c r="A5" s="140" t="s">
        <v>16</v>
      </c>
      <c r="B5" s="106" t="s">
        <v>221</v>
      </c>
      <c r="C5" s="112">
        <v>1</v>
      </c>
      <c r="D5" s="141" t="s">
        <v>19</v>
      </c>
      <c r="E5" s="142"/>
      <c r="F5" s="143"/>
      <c r="G5" s="143"/>
      <c r="H5" s="143"/>
      <c r="I5" s="143"/>
      <c r="J5" s="143"/>
      <c r="K5" s="143"/>
      <c r="L5" s="143"/>
      <c r="M5" s="143"/>
      <c r="N5" s="143"/>
      <c r="O5" s="141"/>
    </row>
    <row r="6" spans="1:16" s="144" customFormat="1" ht="10.5" customHeight="1" x14ac:dyDescent="0.2">
      <c r="A6" s="140" t="s">
        <v>21</v>
      </c>
      <c r="B6" s="106" t="s">
        <v>323</v>
      </c>
      <c r="C6" s="112">
        <v>1</v>
      </c>
      <c r="D6" s="141">
        <v>2</v>
      </c>
      <c r="E6" s="142"/>
      <c r="F6" s="143" t="s">
        <v>20</v>
      </c>
      <c r="G6" s="143"/>
      <c r="H6" s="143" t="s">
        <v>20</v>
      </c>
      <c r="I6" s="143"/>
      <c r="J6" s="143"/>
      <c r="K6" s="143" t="s">
        <v>20</v>
      </c>
      <c r="L6" s="143" t="s">
        <v>20</v>
      </c>
      <c r="M6" s="143" t="s">
        <v>20</v>
      </c>
      <c r="N6" s="143"/>
      <c r="O6" s="141"/>
    </row>
    <row r="7" spans="1:16" s="144" customFormat="1" ht="10.5" customHeight="1" x14ac:dyDescent="0.2">
      <c r="A7" s="140" t="s">
        <v>324</v>
      </c>
      <c r="B7" s="106" t="s">
        <v>325</v>
      </c>
      <c r="C7" s="112">
        <v>1</v>
      </c>
      <c r="D7" s="141">
        <v>5</v>
      </c>
      <c r="E7" s="142" t="s">
        <v>20</v>
      </c>
      <c r="F7" s="143" t="s">
        <v>20</v>
      </c>
      <c r="G7" s="143"/>
      <c r="H7" s="143" t="s">
        <v>20</v>
      </c>
      <c r="I7" s="143" t="s">
        <v>20</v>
      </c>
      <c r="J7" s="143"/>
      <c r="K7" s="143" t="s">
        <v>20</v>
      </c>
      <c r="L7" s="143" t="s">
        <v>20</v>
      </c>
      <c r="M7" s="143" t="s">
        <v>20</v>
      </c>
      <c r="N7" s="143"/>
      <c r="O7" s="141"/>
    </row>
    <row r="8" spans="1:16" s="144" customFormat="1" ht="10.5" customHeight="1" x14ac:dyDescent="0.2">
      <c r="A8" s="140" t="s">
        <v>326</v>
      </c>
      <c r="B8" s="106" t="s">
        <v>327</v>
      </c>
      <c r="C8" s="112">
        <v>1</v>
      </c>
      <c r="D8" s="141">
        <v>5</v>
      </c>
      <c r="E8" s="142"/>
      <c r="F8" s="143"/>
      <c r="G8" s="143"/>
      <c r="H8" s="143"/>
      <c r="I8" s="143"/>
      <c r="J8" s="143"/>
      <c r="K8" s="143"/>
      <c r="L8" s="143"/>
      <c r="M8" s="143"/>
      <c r="N8" s="143"/>
      <c r="O8" s="141"/>
    </row>
    <row r="9" spans="1:16" s="144" customFormat="1" ht="10.5" customHeight="1" x14ac:dyDescent="0.2">
      <c r="A9" s="140" t="s">
        <v>328</v>
      </c>
      <c r="B9" s="106" t="s">
        <v>329</v>
      </c>
      <c r="C9" s="112">
        <v>1</v>
      </c>
      <c r="D9" s="141">
        <v>2</v>
      </c>
      <c r="E9" s="142"/>
      <c r="F9" s="143"/>
      <c r="G9" s="143"/>
      <c r="H9" s="143"/>
      <c r="I9" s="143"/>
      <c r="J9" s="143"/>
      <c r="K9" s="143"/>
      <c r="L9" s="143"/>
      <c r="M9" s="143"/>
      <c r="N9" s="143"/>
      <c r="O9" s="141"/>
    </row>
    <row r="10" spans="1:16" s="144" customFormat="1" ht="10.5" customHeight="1" x14ac:dyDescent="0.2">
      <c r="A10" s="140" t="s">
        <v>330</v>
      </c>
      <c r="B10" s="106" t="s">
        <v>331</v>
      </c>
      <c r="C10" s="112">
        <v>1</v>
      </c>
      <c r="D10" s="141">
        <v>4</v>
      </c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1"/>
    </row>
    <row r="11" spans="1:16" s="144" customFormat="1" ht="10.5" customHeight="1" x14ac:dyDescent="0.2">
      <c r="A11" s="140" t="s">
        <v>226</v>
      </c>
      <c r="B11" s="106" t="s">
        <v>227</v>
      </c>
      <c r="C11" s="112">
        <v>1</v>
      </c>
      <c r="D11" s="141">
        <v>4</v>
      </c>
      <c r="E11" s="142" t="s">
        <v>20</v>
      </c>
      <c r="F11" s="143" t="s">
        <v>20</v>
      </c>
      <c r="G11" s="143" t="s">
        <v>20</v>
      </c>
      <c r="H11" s="143"/>
      <c r="I11" s="143"/>
      <c r="J11" s="143"/>
      <c r="K11" s="143" t="s">
        <v>20</v>
      </c>
      <c r="L11" s="143"/>
      <c r="M11" s="143" t="s">
        <v>20</v>
      </c>
      <c r="N11" s="143" t="s">
        <v>20</v>
      </c>
      <c r="O11" s="141"/>
    </row>
    <row r="12" spans="1:16" s="144" customFormat="1" ht="10.5" customHeight="1" x14ac:dyDescent="0.2">
      <c r="A12" s="140" t="s">
        <v>83</v>
      </c>
      <c r="B12" s="106" t="s">
        <v>84</v>
      </c>
      <c r="C12" s="112">
        <v>1</v>
      </c>
      <c r="D12" s="141">
        <v>3</v>
      </c>
      <c r="E12" s="142"/>
      <c r="F12" s="143" t="s">
        <v>20</v>
      </c>
      <c r="G12" s="143" t="s">
        <v>20</v>
      </c>
      <c r="H12" s="143"/>
      <c r="I12" s="143" t="s">
        <v>20</v>
      </c>
      <c r="J12" s="143"/>
      <c r="K12" s="143" t="s">
        <v>20</v>
      </c>
      <c r="L12" s="143"/>
      <c r="M12" s="143" t="s">
        <v>20</v>
      </c>
      <c r="N12" s="143"/>
      <c r="O12" s="141"/>
    </row>
    <row r="13" spans="1:16" s="144" customFormat="1" ht="10.5" customHeight="1" x14ac:dyDescent="0.2">
      <c r="A13" s="140"/>
      <c r="B13" s="105" t="s">
        <v>212</v>
      </c>
      <c r="C13" s="106"/>
      <c r="D13" s="141"/>
      <c r="E13" s="142"/>
      <c r="F13" s="143"/>
      <c r="G13" s="143"/>
      <c r="H13" s="143"/>
      <c r="I13" s="143"/>
      <c r="J13" s="143"/>
      <c r="K13" s="143"/>
      <c r="L13" s="143"/>
      <c r="M13" s="143"/>
      <c r="N13" s="143"/>
      <c r="O13" s="141"/>
    </row>
    <row r="14" spans="1:16" s="144" customFormat="1" ht="10.5" customHeight="1" x14ac:dyDescent="0.2">
      <c r="A14" s="140" t="s">
        <v>45</v>
      </c>
      <c r="B14" s="106" t="s">
        <v>46</v>
      </c>
      <c r="C14" s="112">
        <v>1</v>
      </c>
      <c r="D14" s="141" t="s">
        <v>25</v>
      </c>
      <c r="E14" s="142"/>
      <c r="F14" s="143"/>
      <c r="G14" s="143"/>
      <c r="H14" s="143"/>
      <c r="I14" s="143"/>
      <c r="J14" s="143"/>
      <c r="K14" s="143" t="s">
        <v>20</v>
      </c>
      <c r="L14" s="143" t="s">
        <v>20</v>
      </c>
      <c r="M14" s="143" t="s">
        <v>20</v>
      </c>
      <c r="N14" s="143"/>
      <c r="O14" s="141" t="s">
        <v>20</v>
      </c>
    </row>
    <row r="15" spans="1:16" s="144" customFormat="1" ht="10.5" customHeight="1" x14ac:dyDescent="0.2">
      <c r="A15" s="140" t="s">
        <v>26</v>
      </c>
      <c r="B15" s="106" t="s">
        <v>27</v>
      </c>
      <c r="C15" s="112">
        <v>1</v>
      </c>
      <c r="D15" s="141">
        <v>2</v>
      </c>
      <c r="E15" s="142"/>
      <c r="F15" s="143"/>
      <c r="G15" s="143"/>
      <c r="H15" s="143"/>
      <c r="I15" s="143"/>
      <c r="J15" s="143"/>
      <c r="K15" s="143" t="s">
        <v>20</v>
      </c>
      <c r="L15" s="143" t="s">
        <v>20</v>
      </c>
      <c r="M15" s="143" t="s">
        <v>20</v>
      </c>
      <c r="N15" s="143"/>
      <c r="O15" s="141"/>
    </row>
    <row r="16" spans="1:16" s="144" customFormat="1" ht="10.5" customHeight="1" x14ac:dyDescent="0.2">
      <c r="A16" s="140" t="s">
        <v>28</v>
      </c>
      <c r="B16" s="106" t="s">
        <v>29</v>
      </c>
      <c r="C16" s="112">
        <v>1</v>
      </c>
      <c r="D16" s="141" t="s">
        <v>25</v>
      </c>
      <c r="E16" s="142"/>
      <c r="F16" s="143"/>
      <c r="G16" s="143"/>
      <c r="H16" s="143"/>
      <c r="I16" s="143"/>
      <c r="J16" s="143"/>
      <c r="K16" s="143" t="s">
        <v>20</v>
      </c>
      <c r="L16" s="143"/>
      <c r="M16" s="143"/>
      <c r="N16" s="143"/>
      <c r="O16" s="141"/>
    </row>
    <row r="17" spans="1:16" s="144" customFormat="1" ht="10.5" customHeight="1" x14ac:dyDescent="0.2">
      <c r="A17" s="140" t="s">
        <v>54</v>
      </c>
      <c r="B17" s="106" t="s">
        <v>55</v>
      </c>
      <c r="C17" s="112">
        <v>1</v>
      </c>
      <c r="D17" s="141">
        <v>3</v>
      </c>
      <c r="E17" s="142"/>
      <c r="F17" s="143" t="s">
        <v>20</v>
      </c>
      <c r="G17" s="143"/>
      <c r="H17" s="143"/>
      <c r="I17" s="143" t="s">
        <v>20</v>
      </c>
      <c r="J17" s="143"/>
      <c r="K17" s="143" t="s">
        <v>20</v>
      </c>
      <c r="L17" s="143"/>
      <c r="M17" s="143"/>
      <c r="N17" s="143"/>
      <c r="O17" s="141"/>
    </row>
    <row r="18" spans="1:16" s="144" customFormat="1" ht="10.5" customHeight="1" x14ac:dyDescent="0.2">
      <c r="A18" s="140" t="s">
        <v>48</v>
      </c>
      <c r="B18" s="106" t="s">
        <v>49</v>
      </c>
      <c r="C18" s="112">
        <v>1</v>
      </c>
      <c r="D18" s="141">
        <v>3</v>
      </c>
      <c r="E18" s="142"/>
      <c r="F18" s="143" t="s">
        <v>20</v>
      </c>
      <c r="G18" s="143"/>
      <c r="H18" s="143"/>
      <c r="I18" s="143"/>
      <c r="J18" s="143"/>
      <c r="K18" s="143" t="s">
        <v>20</v>
      </c>
      <c r="L18" s="143"/>
      <c r="M18" s="143"/>
      <c r="N18" s="143"/>
      <c r="O18" s="141"/>
    </row>
    <row r="19" spans="1:16" s="144" customFormat="1" ht="10.5" customHeight="1" x14ac:dyDescent="0.2">
      <c r="A19" s="140" t="s">
        <v>332</v>
      </c>
      <c r="B19" s="106" t="s">
        <v>219</v>
      </c>
      <c r="C19" s="112">
        <v>1</v>
      </c>
      <c r="D19" s="141">
        <v>4</v>
      </c>
      <c r="E19" s="142" t="s">
        <v>20</v>
      </c>
      <c r="F19" s="143" t="s">
        <v>20</v>
      </c>
      <c r="G19" s="143"/>
      <c r="H19" s="143"/>
      <c r="I19" s="143"/>
      <c r="J19" s="143"/>
      <c r="K19" s="143" t="s">
        <v>20</v>
      </c>
      <c r="L19" s="143"/>
      <c r="M19" s="143" t="s">
        <v>20</v>
      </c>
      <c r="N19" s="143"/>
      <c r="O19" s="141"/>
    </row>
    <row r="20" spans="1:16" s="144" customFormat="1" ht="10.5" customHeight="1" x14ac:dyDescent="0.2">
      <c r="A20" s="140"/>
      <c r="B20" s="105" t="s">
        <v>333</v>
      </c>
      <c r="C20" s="106"/>
      <c r="D20" s="141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1"/>
    </row>
    <row r="21" spans="1:16" s="144" customFormat="1" ht="10.5" customHeight="1" x14ac:dyDescent="0.2">
      <c r="A21" s="140" t="s">
        <v>85</v>
      </c>
      <c r="B21" s="106" t="s">
        <v>334</v>
      </c>
      <c r="C21" s="112">
        <v>1</v>
      </c>
      <c r="D21" s="141">
        <v>3</v>
      </c>
      <c r="E21" s="142"/>
      <c r="F21" s="143"/>
      <c r="G21" s="143" t="s">
        <v>20</v>
      </c>
      <c r="H21" s="143"/>
      <c r="I21" s="143"/>
      <c r="J21" s="143" t="s">
        <v>20</v>
      </c>
      <c r="K21" s="143"/>
      <c r="L21" s="143"/>
      <c r="M21" s="143"/>
      <c r="N21" s="143"/>
      <c r="O21" s="141"/>
    </row>
    <row r="22" spans="1:16" s="144" customFormat="1" ht="10.5" customHeight="1" x14ac:dyDescent="0.2">
      <c r="A22" s="140" t="s">
        <v>40</v>
      </c>
      <c r="B22" s="106" t="s">
        <v>41</v>
      </c>
      <c r="C22" s="112">
        <v>1</v>
      </c>
      <c r="D22" s="141">
        <v>3</v>
      </c>
      <c r="E22" s="142" t="s">
        <v>20</v>
      </c>
      <c r="F22" s="143" t="s">
        <v>20</v>
      </c>
      <c r="G22" s="143"/>
      <c r="H22" s="143"/>
      <c r="I22" s="143" t="s">
        <v>20</v>
      </c>
      <c r="J22" s="143" t="s">
        <v>20</v>
      </c>
      <c r="K22" s="143"/>
      <c r="L22" s="143"/>
      <c r="M22" s="143" t="s">
        <v>20</v>
      </c>
      <c r="N22" s="143" t="s">
        <v>20</v>
      </c>
      <c r="O22" s="141"/>
    </row>
    <row r="23" spans="1:16" s="144" customFormat="1" ht="10.5" customHeight="1" x14ac:dyDescent="0.2">
      <c r="A23" s="140" t="s">
        <v>151</v>
      </c>
      <c r="B23" s="106" t="s">
        <v>152</v>
      </c>
      <c r="C23" s="112">
        <v>1</v>
      </c>
      <c r="D23" s="141">
        <v>3</v>
      </c>
      <c r="E23" s="142" t="s">
        <v>20</v>
      </c>
      <c r="F23" s="143" t="s">
        <v>20</v>
      </c>
      <c r="G23" s="143" t="s">
        <v>20</v>
      </c>
      <c r="H23" s="143"/>
      <c r="I23" s="143" t="s">
        <v>20</v>
      </c>
      <c r="J23" s="143" t="s">
        <v>20</v>
      </c>
      <c r="K23" s="143"/>
      <c r="L23" s="143"/>
      <c r="M23" s="143" t="s">
        <v>20</v>
      </c>
      <c r="N23" s="143"/>
      <c r="O23" s="141"/>
    </row>
    <row r="24" spans="1:16" s="144" customFormat="1" ht="10.5" customHeight="1" x14ac:dyDescent="0.2">
      <c r="A24" s="140" t="s">
        <v>335</v>
      </c>
      <c r="B24" s="106" t="s">
        <v>336</v>
      </c>
      <c r="C24" s="112">
        <v>1</v>
      </c>
      <c r="D24" s="141">
        <v>3</v>
      </c>
      <c r="E24" s="142" t="s">
        <v>20</v>
      </c>
      <c r="F24" s="143" t="s">
        <v>20</v>
      </c>
      <c r="G24" s="143"/>
      <c r="H24" s="143"/>
      <c r="I24" s="143"/>
      <c r="J24" s="143" t="s">
        <v>20</v>
      </c>
      <c r="K24" s="143"/>
      <c r="L24" s="143"/>
      <c r="M24" s="143" t="s">
        <v>20</v>
      </c>
      <c r="N24" s="143"/>
      <c r="O24" s="141"/>
    </row>
    <row r="25" spans="1:16" s="144" customFormat="1" ht="10.5" customHeight="1" x14ac:dyDescent="0.2">
      <c r="A25" s="140" t="s">
        <v>63</v>
      </c>
      <c r="B25" s="105" t="s">
        <v>64</v>
      </c>
      <c r="C25" s="112">
        <v>1</v>
      </c>
      <c r="D25" s="141">
        <v>6</v>
      </c>
      <c r="E25" s="142"/>
      <c r="F25" s="143"/>
      <c r="G25" s="143"/>
      <c r="H25" s="143"/>
      <c r="I25" s="143"/>
      <c r="J25" s="143"/>
      <c r="K25" s="143"/>
      <c r="L25" s="143"/>
      <c r="M25" s="143" t="s">
        <v>20</v>
      </c>
      <c r="N25" s="143"/>
      <c r="O25" s="141"/>
    </row>
    <row r="26" spans="1:16" s="103" customFormat="1" ht="13.5" thickBot="1" x14ac:dyDescent="0.25">
      <c r="A26" s="145"/>
      <c r="B26" s="146" t="s">
        <v>235</v>
      </c>
      <c r="C26" s="146"/>
      <c r="D26" s="147">
        <f>SUM(D4:D25)</f>
        <v>55</v>
      </c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47"/>
      <c r="P26" s="102"/>
    </row>
    <row r="27" spans="1:16" s="103" customFormat="1" ht="21.75" customHeight="1" x14ac:dyDescent="0.2">
      <c r="A27" s="135" t="s">
        <v>66</v>
      </c>
      <c r="B27" s="136" t="s">
        <v>337</v>
      </c>
      <c r="C27" s="136"/>
      <c r="D27" s="137"/>
      <c r="E27" s="138"/>
      <c r="F27" s="139"/>
      <c r="G27" s="139"/>
      <c r="H27" s="139"/>
      <c r="I27" s="139"/>
      <c r="J27" s="139"/>
      <c r="K27" s="139"/>
      <c r="L27" s="139"/>
      <c r="M27" s="139"/>
      <c r="N27" s="139"/>
      <c r="O27" s="137"/>
      <c r="P27" s="102"/>
    </row>
    <row r="28" spans="1:16" s="103" customFormat="1" ht="14.25" customHeight="1" x14ac:dyDescent="0.2">
      <c r="A28" s="150"/>
      <c r="B28" s="151" t="s">
        <v>338</v>
      </c>
      <c r="C28" s="151"/>
      <c r="D28" s="152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2"/>
      <c r="P28" s="102"/>
    </row>
    <row r="29" spans="1:16" s="144" customFormat="1" ht="10.5" customHeight="1" x14ac:dyDescent="0.2">
      <c r="A29" s="140"/>
      <c r="B29" s="105" t="s">
        <v>220</v>
      </c>
      <c r="C29" s="106"/>
      <c r="D29" s="141"/>
      <c r="E29" s="142"/>
      <c r="F29" s="143"/>
      <c r="G29" s="143"/>
      <c r="H29" s="143"/>
      <c r="I29" s="143"/>
      <c r="J29" s="143"/>
      <c r="K29" s="143"/>
      <c r="L29" s="143"/>
      <c r="M29" s="143"/>
      <c r="N29" s="143"/>
      <c r="O29" s="141"/>
    </row>
    <row r="30" spans="1:16" s="144" customFormat="1" ht="10.5" customHeight="1" x14ac:dyDescent="0.2">
      <c r="A30" s="140" t="s">
        <v>89</v>
      </c>
      <c r="B30" s="106" t="s">
        <v>90</v>
      </c>
      <c r="C30" s="112">
        <v>2</v>
      </c>
      <c r="D30" s="141">
        <v>3</v>
      </c>
      <c r="E30" s="142" t="s">
        <v>20</v>
      </c>
      <c r="F30" s="143"/>
      <c r="G30" s="143"/>
      <c r="H30" s="143"/>
      <c r="I30" s="143" t="s">
        <v>20</v>
      </c>
      <c r="J30" s="143" t="s">
        <v>20</v>
      </c>
      <c r="K30" s="143"/>
      <c r="L30" s="143"/>
      <c r="M30" s="143" t="s">
        <v>20</v>
      </c>
      <c r="N30" s="143"/>
      <c r="O30" s="141"/>
    </row>
    <row r="31" spans="1:16" s="144" customFormat="1" ht="10.5" customHeight="1" x14ac:dyDescent="0.2">
      <c r="A31" s="140" t="s">
        <v>339</v>
      </c>
      <c r="B31" s="106" t="s">
        <v>340</v>
      </c>
      <c r="C31" s="112">
        <v>2</v>
      </c>
      <c r="D31" s="141">
        <v>3</v>
      </c>
      <c r="E31" s="142"/>
      <c r="F31" s="143" t="s">
        <v>20</v>
      </c>
      <c r="G31" s="143"/>
      <c r="H31" s="143"/>
      <c r="I31" s="143" t="s">
        <v>20</v>
      </c>
      <c r="J31" s="143"/>
      <c r="K31" s="143" t="s">
        <v>20</v>
      </c>
      <c r="L31" s="143"/>
      <c r="M31" s="143"/>
      <c r="N31" s="143"/>
      <c r="O31" s="141"/>
    </row>
    <row r="32" spans="1:16" s="144" customFormat="1" ht="10.5" customHeight="1" x14ac:dyDescent="0.2">
      <c r="A32" s="140" t="s">
        <v>341</v>
      </c>
      <c r="B32" s="106" t="s">
        <v>342</v>
      </c>
      <c r="C32" s="112">
        <v>2</v>
      </c>
      <c r="D32" s="141">
        <v>5</v>
      </c>
      <c r="E32" s="142"/>
      <c r="F32" s="143"/>
      <c r="G32" s="143"/>
      <c r="H32" s="143"/>
      <c r="I32" s="143"/>
      <c r="J32" s="143"/>
      <c r="K32" s="143"/>
      <c r="L32" s="143"/>
      <c r="M32" s="143"/>
      <c r="N32" s="143"/>
      <c r="O32" s="141"/>
    </row>
    <row r="33" spans="1:15" s="144" customFormat="1" ht="10.5" customHeight="1" x14ac:dyDescent="0.2">
      <c r="A33" s="140" t="s">
        <v>259</v>
      </c>
      <c r="B33" s="106" t="s">
        <v>260</v>
      </c>
      <c r="C33" s="112">
        <v>2</v>
      </c>
      <c r="D33" s="141">
        <v>3</v>
      </c>
      <c r="E33" s="142" t="s">
        <v>20</v>
      </c>
      <c r="F33" s="143"/>
      <c r="G33" s="143" t="s">
        <v>20</v>
      </c>
      <c r="H33" s="143" t="s">
        <v>20</v>
      </c>
      <c r="I33" s="143"/>
      <c r="J33" s="143"/>
      <c r="K33" s="143"/>
      <c r="L33" s="143"/>
      <c r="M33" s="143" t="s">
        <v>20</v>
      </c>
      <c r="N33" s="143" t="s">
        <v>20</v>
      </c>
      <c r="O33" s="141"/>
    </row>
    <row r="34" spans="1:15" s="144" customFormat="1" ht="10.5" customHeight="1" x14ac:dyDescent="0.2">
      <c r="A34" s="140"/>
      <c r="B34" s="105" t="s">
        <v>212</v>
      </c>
      <c r="C34" s="106"/>
      <c r="D34" s="141"/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1"/>
    </row>
    <row r="35" spans="1:15" s="144" customFormat="1" ht="10.5" customHeight="1" x14ac:dyDescent="0.2">
      <c r="A35" s="140" t="s">
        <v>77</v>
      </c>
      <c r="B35" s="106" t="s">
        <v>78</v>
      </c>
      <c r="C35" s="112">
        <v>2</v>
      </c>
      <c r="D35" s="141">
        <v>5</v>
      </c>
      <c r="E35" s="142"/>
      <c r="F35" s="143" t="s">
        <v>20</v>
      </c>
      <c r="G35" s="143"/>
      <c r="H35" s="143"/>
      <c r="I35" s="143" t="s">
        <v>20</v>
      </c>
      <c r="J35" s="143"/>
      <c r="K35" s="143" t="s">
        <v>20</v>
      </c>
      <c r="L35" s="143"/>
      <c r="M35" s="143"/>
      <c r="N35" s="143"/>
      <c r="O35" s="141"/>
    </row>
    <row r="36" spans="1:15" s="144" customFormat="1" ht="10.5" customHeight="1" x14ac:dyDescent="0.2">
      <c r="A36" s="140" t="s">
        <v>68</v>
      </c>
      <c r="B36" s="106" t="s">
        <v>69</v>
      </c>
      <c r="C36" s="112">
        <v>2</v>
      </c>
      <c r="D36" s="141">
        <v>2</v>
      </c>
      <c r="E36" s="142"/>
      <c r="F36" s="143"/>
      <c r="G36" s="143"/>
      <c r="H36" s="143"/>
      <c r="I36" s="143"/>
      <c r="J36" s="143"/>
      <c r="K36" s="143" t="s">
        <v>20</v>
      </c>
      <c r="L36" s="143" t="s">
        <v>20</v>
      </c>
      <c r="M36" s="143" t="s">
        <v>20</v>
      </c>
      <c r="N36" s="143"/>
      <c r="O36" s="141" t="s">
        <v>20</v>
      </c>
    </row>
    <row r="37" spans="1:15" s="144" customFormat="1" ht="10.5" customHeight="1" x14ac:dyDescent="0.2">
      <c r="A37" s="140" t="s">
        <v>23</v>
      </c>
      <c r="B37" s="106" t="s">
        <v>24</v>
      </c>
      <c r="C37" s="112">
        <v>2</v>
      </c>
      <c r="D37" s="141" t="s">
        <v>25</v>
      </c>
      <c r="E37" s="142"/>
      <c r="F37" s="143"/>
      <c r="G37" s="143"/>
      <c r="H37" s="143"/>
      <c r="I37" s="143"/>
      <c r="J37" s="143"/>
      <c r="K37" s="143" t="s">
        <v>20</v>
      </c>
      <c r="L37" s="143" t="s">
        <v>20</v>
      </c>
      <c r="M37" s="143" t="s">
        <v>20</v>
      </c>
      <c r="N37" s="143"/>
      <c r="O37" s="141" t="s">
        <v>20</v>
      </c>
    </row>
    <row r="38" spans="1:15" s="144" customFormat="1" ht="10.5" customHeight="1" x14ac:dyDescent="0.2">
      <c r="A38" s="140" t="s">
        <v>343</v>
      </c>
      <c r="B38" s="106" t="s">
        <v>344</v>
      </c>
      <c r="C38" s="112">
        <v>2</v>
      </c>
      <c r="D38" s="141">
        <v>2</v>
      </c>
      <c r="E38" s="142" t="s">
        <v>20</v>
      </c>
      <c r="F38" s="143" t="s">
        <v>20</v>
      </c>
      <c r="G38" s="143" t="s">
        <v>20</v>
      </c>
      <c r="H38" s="143"/>
      <c r="I38" s="143"/>
      <c r="J38" s="143"/>
      <c r="K38" s="143" t="s">
        <v>20</v>
      </c>
      <c r="L38" s="143"/>
      <c r="M38" s="143"/>
      <c r="N38" s="143"/>
      <c r="O38" s="141"/>
    </row>
    <row r="39" spans="1:15" s="144" customFormat="1" ht="10.5" customHeight="1" x14ac:dyDescent="0.2">
      <c r="A39" s="140" t="s">
        <v>92</v>
      </c>
      <c r="B39" s="106" t="s">
        <v>93</v>
      </c>
      <c r="C39" s="112">
        <v>2</v>
      </c>
      <c r="D39" s="141">
        <v>4</v>
      </c>
      <c r="E39" s="142"/>
      <c r="F39" s="143" t="s">
        <v>20</v>
      </c>
      <c r="G39" s="143"/>
      <c r="H39" s="143"/>
      <c r="I39" s="143"/>
      <c r="J39" s="143"/>
      <c r="K39" s="143" t="s">
        <v>20</v>
      </c>
      <c r="L39" s="143"/>
      <c r="M39" s="143"/>
      <c r="N39" s="143"/>
      <c r="O39" s="141"/>
    </row>
    <row r="40" spans="1:15" s="144" customFormat="1" ht="10.5" customHeight="1" x14ac:dyDescent="0.2">
      <c r="A40" s="140"/>
      <c r="B40" s="105" t="s">
        <v>345</v>
      </c>
      <c r="C40" s="112"/>
      <c r="D40" s="141"/>
      <c r="E40" s="142"/>
      <c r="F40" s="143"/>
      <c r="G40" s="143"/>
      <c r="H40" s="143"/>
      <c r="I40" s="143"/>
      <c r="J40" s="143"/>
      <c r="K40" s="143"/>
      <c r="L40" s="143"/>
      <c r="M40" s="143"/>
      <c r="N40" s="143"/>
      <c r="O40" s="141"/>
    </row>
    <row r="41" spans="1:15" s="144" customFormat="1" ht="10.5" customHeight="1" x14ac:dyDescent="0.2">
      <c r="A41" s="140" t="s">
        <v>242</v>
      </c>
      <c r="B41" s="106" t="s">
        <v>243</v>
      </c>
      <c r="C41" s="112">
        <v>2</v>
      </c>
      <c r="D41" s="141">
        <v>2</v>
      </c>
      <c r="E41" s="142" t="s">
        <v>20</v>
      </c>
      <c r="F41" s="143" t="s">
        <v>20</v>
      </c>
      <c r="G41" s="143" t="s">
        <v>20</v>
      </c>
      <c r="H41" s="143"/>
      <c r="I41" s="143" t="s">
        <v>20</v>
      </c>
      <c r="J41" s="143"/>
      <c r="K41" s="143" t="s">
        <v>20</v>
      </c>
      <c r="L41" s="143"/>
      <c r="M41" s="143" t="s">
        <v>20</v>
      </c>
      <c r="N41" s="143"/>
      <c r="O41" s="141"/>
    </row>
    <row r="42" spans="1:15" s="144" customFormat="1" ht="10.5" customHeight="1" x14ac:dyDescent="0.2">
      <c r="A42" s="140" t="s">
        <v>246</v>
      </c>
      <c r="B42" s="106" t="s">
        <v>247</v>
      </c>
      <c r="C42" s="112">
        <v>2</v>
      </c>
      <c r="D42" s="141">
        <v>3</v>
      </c>
      <c r="E42" s="142"/>
      <c r="F42" s="143" t="s">
        <v>20</v>
      </c>
      <c r="G42" s="143" t="s">
        <v>20</v>
      </c>
      <c r="H42" s="143"/>
      <c r="I42" s="143" t="s">
        <v>20</v>
      </c>
      <c r="J42" s="143"/>
      <c r="K42" s="143" t="s">
        <v>20</v>
      </c>
      <c r="L42" s="143"/>
      <c r="M42" s="143" t="s">
        <v>20</v>
      </c>
      <c r="N42" s="143"/>
      <c r="O42" s="141"/>
    </row>
    <row r="43" spans="1:15" s="144" customFormat="1" ht="10.5" customHeight="1" x14ac:dyDescent="0.2">
      <c r="A43" s="140" t="s">
        <v>346</v>
      </c>
      <c r="B43" s="106" t="s">
        <v>347</v>
      </c>
      <c r="C43" s="112">
        <v>2</v>
      </c>
      <c r="D43" s="141">
        <v>3</v>
      </c>
      <c r="E43" s="142" t="s">
        <v>20</v>
      </c>
      <c r="F43" s="143" t="s">
        <v>20</v>
      </c>
      <c r="G43" s="143" t="s">
        <v>20</v>
      </c>
      <c r="H43" s="143"/>
      <c r="I43" s="143" t="s">
        <v>20</v>
      </c>
      <c r="J43" s="143"/>
      <c r="K43" s="143" t="s">
        <v>20</v>
      </c>
      <c r="L43" s="143"/>
      <c r="M43" s="143"/>
      <c r="N43" s="143"/>
      <c r="O43" s="141"/>
    </row>
    <row r="44" spans="1:15" s="144" customFormat="1" ht="10.5" customHeight="1" x14ac:dyDescent="0.2">
      <c r="A44" s="140" t="s">
        <v>348</v>
      </c>
      <c r="B44" s="106" t="s">
        <v>252</v>
      </c>
      <c r="C44" s="112">
        <v>2</v>
      </c>
      <c r="D44" s="141">
        <v>5</v>
      </c>
      <c r="E44" s="142" t="s">
        <v>20</v>
      </c>
      <c r="F44" s="143" t="s">
        <v>20</v>
      </c>
      <c r="G44" s="143" t="s">
        <v>20</v>
      </c>
      <c r="H44" s="143"/>
      <c r="I44" s="143" t="s">
        <v>20</v>
      </c>
      <c r="J44" s="143"/>
      <c r="K44" s="143" t="s">
        <v>20</v>
      </c>
      <c r="L44" s="143"/>
      <c r="M44" s="143" t="s">
        <v>20</v>
      </c>
      <c r="N44" s="143" t="s">
        <v>20</v>
      </c>
      <c r="O44" s="141"/>
    </row>
    <row r="45" spans="1:15" s="144" customFormat="1" ht="10.5" customHeight="1" x14ac:dyDescent="0.2">
      <c r="A45" s="140" t="s">
        <v>255</v>
      </c>
      <c r="B45" s="106" t="s">
        <v>256</v>
      </c>
      <c r="C45" s="112">
        <v>2</v>
      </c>
      <c r="D45" s="141">
        <v>5</v>
      </c>
      <c r="E45" s="142" t="s">
        <v>20</v>
      </c>
      <c r="F45" s="143" t="s">
        <v>20</v>
      </c>
      <c r="G45" s="143" t="s">
        <v>20</v>
      </c>
      <c r="H45" s="143"/>
      <c r="I45" s="143" t="s">
        <v>20</v>
      </c>
      <c r="J45" s="143"/>
      <c r="K45" s="143" t="s">
        <v>20</v>
      </c>
      <c r="L45" s="143"/>
      <c r="M45" s="143"/>
      <c r="N45" s="143" t="s">
        <v>20</v>
      </c>
      <c r="O45" s="141"/>
    </row>
    <row r="46" spans="1:15" s="144" customFormat="1" ht="10.5" customHeight="1" x14ac:dyDescent="0.2">
      <c r="A46" s="140" t="s">
        <v>244</v>
      </c>
      <c r="B46" s="106" t="s">
        <v>349</v>
      </c>
      <c r="C46" s="112">
        <v>2</v>
      </c>
      <c r="D46" s="141">
        <v>3</v>
      </c>
      <c r="E46" s="142" t="s">
        <v>20</v>
      </c>
      <c r="F46" s="143" t="s">
        <v>20</v>
      </c>
      <c r="G46" s="143" t="s">
        <v>20</v>
      </c>
      <c r="H46" s="143"/>
      <c r="I46" s="143" t="s">
        <v>20</v>
      </c>
      <c r="J46" s="143" t="s">
        <v>20</v>
      </c>
      <c r="K46" s="143"/>
      <c r="L46" s="143"/>
      <c r="M46" s="143" t="s">
        <v>20</v>
      </c>
      <c r="N46" s="143" t="s">
        <v>20</v>
      </c>
      <c r="O46" s="141"/>
    </row>
    <row r="47" spans="1:15" s="144" customFormat="1" ht="10.5" customHeight="1" x14ac:dyDescent="0.2">
      <c r="A47" s="140" t="s">
        <v>350</v>
      </c>
      <c r="B47" s="106" t="s">
        <v>351</v>
      </c>
      <c r="C47" s="112">
        <v>2</v>
      </c>
      <c r="D47" s="141">
        <v>3</v>
      </c>
      <c r="E47" s="142" t="s">
        <v>20</v>
      </c>
      <c r="F47" s="143" t="s">
        <v>20</v>
      </c>
      <c r="G47" s="143"/>
      <c r="H47" s="143"/>
      <c r="I47" s="143"/>
      <c r="J47" s="143" t="s">
        <v>20</v>
      </c>
      <c r="K47" s="143"/>
      <c r="L47" s="143"/>
      <c r="M47" s="143"/>
      <c r="N47" s="143"/>
      <c r="O47" s="141"/>
    </row>
    <row r="48" spans="1:15" s="144" customFormat="1" ht="10.5" customHeight="1" x14ac:dyDescent="0.2">
      <c r="A48" s="140" t="s">
        <v>352</v>
      </c>
      <c r="B48" s="106" t="s">
        <v>353</v>
      </c>
      <c r="C48" s="112">
        <v>2</v>
      </c>
      <c r="D48" s="141">
        <v>3</v>
      </c>
      <c r="E48" s="142" t="s">
        <v>20</v>
      </c>
      <c r="F48" s="143" t="s">
        <v>20</v>
      </c>
      <c r="G48" s="143" t="s">
        <v>20</v>
      </c>
      <c r="H48" s="143"/>
      <c r="I48" s="143" t="s">
        <v>20</v>
      </c>
      <c r="J48" s="143" t="s">
        <v>20</v>
      </c>
      <c r="K48" s="143"/>
      <c r="L48" s="143"/>
      <c r="M48" s="143"/>
      <c r="N48" s="143"/>
      <c r="O48" s="141"/>
    </row>
    <row r="49" spans="1:16" s="144" customFormat="1" ht="10.5" customHeight="1" x14ac:dyDescent="0.2">
      <c r="A49" s="140"/>
      <c r="B49" s="105" t="s">
        <v>354</v>
      </c>
      <c r="C49" s="112"/>
      <c r="D49" s="141"/>
      <c r="E49" s="142"/>
      <c r="F49" s="143"/>
      <c r="G49" s="143"/>
      <c r="H49" s="143"/>
      <c r="I49" s="143"/>
      <c r="J49" s="143"/>
      <c r="K49" s="143"/>
      <c r="L49" s="143"/>
      <c r="M49" s="143"/>
      <c r="N49" s="143"/>
      <c r="O49" s="141"/>
    </row>
    <row r="50" spans="1:16" s="144" customFormat="1" ht="10.5" customHeight="1" x14ac:dyDescent="0.2">
      <c r="A50" s="140" t="s">
        <v>355</v>
      </c>
      <c r="B50" s="106" t="s">
        <v>356</v>
      </c>
      <c r="C50" s="112">
        <v>2</v>
      </c>
      <c r="D50" s="141">
        <v>5</v>
      </c>
      <c r="E50" s="142"/>
      <c r="F50" s="143" t="s">
        <v>20</v>
      </c>
      <c r="G50" s="143"/>
      <c r="H50" s="143" t="s">
        <v>20</v>
      </c>
      <c r="I50" s="143" t="s">
        <v>20</v>
      </c>
      <c r="J50" s="143"/>
      <c r="K50" s="143"/>
      <c r="L50" s="143"/>
      <c r="M50" s="143"/>
      <c r="N50" s="143"/>
      <c r="O50" s="141"/>
    </row>
    <row r="51" spans="1:16" s="144" customFormat="1" ht="10.5" customHeight="1" x14ac:dyDescent="0.2">
      <c r="A51" s="140" t="s">
        <v>357</v>
      </c>
      <c r="B51" s="106" t="s">
        <v>358</v>
      </c>
      <c r="C51" s="112">
        <v>2</v>
      </c>
      <c r="D51" s="141">
        <v>3</v>
      </c>
      <c r="E51" s="142"/>
      <c r="F51" s="143"/>
      <c r="G51" s="143"/>
      <c r="H51" s="143"/>
      <c r="I51" s="143" t="s">
        <v>20</v>
      </c>
      <c r="J51" s="143"/>
      <c r="K51" s="143" t="s">
        <v>20</v>
      </c>
      <c r="L51" s="143"/>
      <c r="M51" s="143" t="s">
        <v>20</v>
      </c>
      <c r="N51" s="143"/>
      <c r="O51" s="141"/>
    </row>
    <row r="52" spans="1:16" s="144" customFormat="1" ht="10.5" customHeight="1" x14ac:dyDescent="0.2">
      <c r="A52" s="140" t="s">
        <v>113</v>
      </c>
      <c r="B52" s="105" t="s">
        <v>114</v>
      </c>
      <c r="C52" s="112">
        <v>2</v>
      </c>
      <c r="D52" s="141">
        <v>12</v>
      </c>
      <c r="E52" s="142"/>
      <c r="F52" s="143"/>
      <c r="G52" s="143" t="s">
        <v>20</v>
      </c>
      <c r="H52" s="143"/>
      <c r="I52" s="143"/>
      <c r="J52" s="143"/>
      <c r="K52" s="143" t="s">
        <v>20</v>
      </c>
      <c r="L52" s="143"/>
      <c r="M52" s="143" t="s">
        <v>20</v>
      </c>
      <c r="N52" s="143"/>
      <c r="O52" s="141"/>
    </row>
    <row r="53" spans="1:16" s="103" customFormat="1" ht="12.75" x14ac:dyDescent="0.2">
      <c r="A53" s="145"/>
      <c r="B53" s="146" t="s">
        <v>267</v>
      </c>
      <c r="C53" s="155"/>
      <c r="D53" s="147">
        <f>SUM(D29:D48)+D52</f>
        <v>66</v>
      </c>
      <c r="E53" s="148"/>
      <c r="F53" s="149"/>
      <c r="G53" s="149"/>
      <c r="H53" s="149"/>
      <c r="I53" s="149"/>
      <c r="J53" s="149"/>
      <c r="K53" s="149"/>
      <c r="L53" s="149"/>
      <c r="M53" s="149"/>
      <c r="N53" s="149"/>
      <c r="O53" s="147"/>
      <c r="P53" s="102"/>
    </row>
    <row r="54" spans="1:16" s="103" customFormat="1" ht="14.25" customHeight="1" x14ac:dyDescent="0.2">
      <c r="A54" s="150"/>
      <c r="B54" s="151" t="s">
        <v>359</v>
      </c>
      <c r="C54" s="156"/>
      <c r="D54" s="152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2"/>
      <c r="P54" s="102"/>
    </row>
    <row r="55" spans="1:16" s="144" customFormat="1" ht="10.5" customHeight="1" x14ac:dyDescent="0.2">
      <c r="A55" s="140"/>
      <c r="B55" s="105" t="s">
        <v>360</v>
      </c>
      <c r="C55" s="112"/>
      <c r="D55" s="141"/>
      <c r="E55" s="142"/>
      <c r="F55" s="143"/>
      <c r="G55" s="143"/>
      <c r="H55" s="143"/>
      <c r="I55" s="143"/>
      <c r="J55" s="143"/>
      <c r="K55" s="143"/>
      <c r="L55" s="143"/>
      <c r="M55" s="143"/>
      <c r="N55" s="143"/>
      <c r="O55" s="141"/>
    </row>
    <row r="56" spans="1:16" s="144" customFormat="1" ht="10.5" customHeight="1" x14ac:dyDescent="0.2">
      <c r="A56" s="140" t="s">
        <v>89</v>
      </c>
      <c r="B56" s="106" t="s">
        <v>90</v>
      </c>
      <c r="C56" s="112">
        <v>2</v>
      </c>
      <c r="D56" s="141">
        <v>3</v>
      </c>
      <c r="E56" s="142" t="s">
        <v>20</v>
      </c>
      <c r="F56" s="143"/>
      <c r="G56" s="143"/>
      <c r="H56" s="143"/>
      <c r="I56" s="143" t="s">
        <v>20</v>
      </c>
      <c r="J56" s="143"/>
      <c r="K56" s="143"/>
      <c r="L56" s="143"/>
      <c r="M56" s="143" t="s">
        <v>20</v>
      </c>
      <c r="N56" s="143"/>
      <c r="O56" s="141"/>
    </row>
    <row r="57" spans="1:16" s="144" customFormat="1" ht="10.5" customHeight="1" x14ac:dyDescent="0.2">
      <c r="A57" s="140" t="s">
        <v>339</v>
      </c>
      <c r="B57" s="106" t="s">
        <v>340</v>
      </c>
      <c r="C57" s="112">
        <v>2</v>
      </c>
      <c r="D57" s="141">
        <v>3</v>
      </c>
      <c r="E57" s="142"/>
      <c r="F57" s="143" t="s">
        <v>20</v>
      </c>
      <c r="G57" s="143"/>
      <c r="H57" s="143"/>
      <c r="I57" s="143" t="s">
        <v>20</v>
      </c>
      <c r="J57" s="143"/>
      <c r="K57" s="143" t="s">
        <v>20</v>
      </c>
      <c r="L57" s="143"/>
      <c r="M57" s="143"/>
      <c r="N57" s="143"/>
      <c r="O57" s="141"/>
    </row>
    <row r="58" spans="1:16" s="144" customFormat="1" ht="10.5" customHeight="1" x14ac:dyDescent="0.2">
      <c r="A58" s="140" t="s">
        <v>341</v>
      </c>
      <c r="B58" s="106" t="s">
        <v>342</v>
      </c>
      <c r="C58" s="112">
        <v>2</v>
      </c>
      <c r="D58" s="141">
        <v>5</v>
      </c>
      <c r="E58" s="142"/>
      <c r="F58" s="143"/>
      <c r="G58" s="143"/>
      <c r="H58" s="143"/>
      <c r="I58" s="143"/>
      <c r="J58" s="143"/>
      <c r="K58" s="143"/>
      <c r="L58" s="143"/>
      <c r="M58" s="143"/>
      <c r="N58" s="143"/>
      <c r="O58" s="141"/>
    </row>
    <row r="59" spans="1:16" s="144" customFormat="1" ht="10.5" customHeight="1" x14ac:dyDescent="0.2">
      <c r="A59" s="140" t="s">
        <v>244</v>
      </c>
      <c r="B59" s="106" t="s">
        <v>245</v>
      </c>
      <c r="C59" s="112">
        <v>2</v>
      </c>
      <c r="D59" s="141">
        <v>3</v>
      </c>
      <c r="E59" s="142" t="s">
        <v>20</v>
      </c>
      <c r="F59" s="143" t="s">
        <v>20</v>
      </c>
      <c r="G59" s="143" t="s">
        <v>20</v>
      </c>
      <c r="H59" s="143"/>
      <c r="I59" s="143" t="s">
        <v>20</v>
      </c>
      <c r="J59" s="143" t="s">
        <v>20</v>
      </c>
      <c r="K59" s="143"/>
      <c r="L59" s="143"/>
      <c r="M59" s="143" t="s">
        <v>20</v>
      </c>
      <c r="N59" s="143" t="s">
        <v>20</v>
      </c>
      <c r="O59" s="141"/>
    </row>
    <row r="60" spans="1:16" s="144" customFormat="1" ht="10.5" customHeight="1" x14ac:dyDescent="0.2">
      <c r="A60" s="140"/>
      <c r="B60" s="105" t="s">
        <v>212</v>
      </c>
      <c r="C60" s="112"/>
      <c r="D60" s="141"/>
      <c r="E60" s="142"/>
      <c r="F60" s="143"/>
      <c r="G60" s="143"/>
      <c r="H60" s="143"/>
      <c r="I60" s="143"/>
      <c r="J60" s="143"/>
      <c r="K60" s="143"/>
      <c r="L60" s="143"/>
      <c r="M60" s="143"/>
      <c r="N60" s="143"/>
      <c r="O60" s="141"/>
    </row>
    <row r="61" spans="1:16" s="144" customFormat="1" ht="10.5" customHeight="1" x14ac:dyDescent="0.2">
      <c r="A61" s="140" t="s">
        <v>77</v>
      </c>
      <c r="B61" s="106" t="s">
        <v>78</v>
      </c>
      <c r="C61" s="112">
        <v>2</v>
      </c>
      <c r="D61" s="141">
        <v>5</v>
      </c>
      <c r="E61" s="142"/>
      <c r="F61" s="143" t="s">
        <v>20</v>
      </c>
      <c r="G61" s="143"/>
      <c r="H61" s="143"/>
      <c r="I61" s="143" t="s">
        <v>20</v>
      </c>
      <c r="J61" s="143"/>
      <c r="K61" s="143" t="s">
        <v>20</v>
      </c>
      <c r="L61" s="143"/>
      <c r="M61" s="143"/>
      <c r="N61" s="143"/>
      <c r="O61" s="141"/>
    </row>
    <row r="62" spans="1:16" s="144" customFormat="1" ht="10.5" customHeight="1" x14ac:dyDescent="0.2">
      <c r="A62" s="140" t="s">
        <v>68</v>
      </c>
      <c r="B62" s="106" t="s">
        <v>69</v>
      </c>
      <c r="C62" s="112">
        <v>2</v>
      </c>
      <c r="D62" s="141">
        <v>2</v>
      </c>
      <c r="E62" s="142"/>
      <c r="F62" s="143"/>
      <c r="G62" s="143"/>
      <c r="H62" s="143"/>
      <c r="I62" s="143"/>
      <c r="J62" s="143"/>
      <c r="K62" s="143" t="s">
        <v>20</v>
      </c>
      <c r="L62" s="143" t="s">
        <v>20</v>
      </c>
      <c r="M62" s="143" t="s">
        <v>20</v>
      </c>
      <c r="N62" s="143"/>
      <c r="O62" s="141" t="s">
        <v>20</v>
      </c>
    </row>
    <row r="63" spans="1:16" s="144" customFormat="1" ht="10.5" customHeight="1" x14ac:dyDescent="0.2">
      <c r="A63" s="140" t="s">
        <v>23</v>
      </c>
      <c r="B63" s="106" t="s">
        <v>24</v>
      </c>
      <c r="C63" s="112">
        <v>2</v>
      </c>
      <c r="D63" s="141" t="s">
        <v>25</v>
      </c>
      <c r="E63" s="142"/>
      <c r="F63" s="143"/>
      <c r="G63" s="143"/>
      <c r="H63" s="143"/>
      <c r="I63" s="143"/>
      <c r="J63" s="143"/>
      <c r="K63" s="143" t="s">
        <v>20</v>
      </c>
      <c r="L63" s="143" t="s">
        <v>20</v>
      </c>
      <c r="M63" s="143" t="s">
        <v>20</v>
      </c>
      <c r="N63" s="143"/>
      <c r="O63" s="141" t="s">
        <v>20</v>
      </c>
    </row>
    <row r="64" spans="1:16" s="144" customFormat="1" ht="10.5" customHeight="1" x14ac:dyDescent="0.2">
      <c r="A64" s="140" t="s">
        <v>343</v>
      </c>
      <c r="B64" s="106" t="s">
        <v>344</v>
      </c>
      <c r="C64" s="112">
        <v>2</v>
      </c>
      <c r="D64" s="141">
        <v>2</v>
      </c>
      <c r="E64" s="142"/>
      <c r="F64" s="143"/>
      <c r="G64" s="143"/>
      <c r="H64" s="143"/>
      <c r="I64" s="143"/>
      <c r="J64" s="143"/>
      <c r="K64" s="143"/>
      <c r="L64" s="143"/>
      <c r="M64" s="143"/>
      <c r="N64" s="143"/>
      <c r="O64" s="141"/>
    </row>
    <row r="65" spans="1:16" s="144" customFormat="1" ht="10.5" customHeight="1" x14ac:dyDescent="0.2">
      <c r="A65" s="140" t="s">
        <v>92</v>
      </c>
      <c r="B65" s="106" t="s">
        <v>93</v>
      </c>
      <c r="C65" s="112">
        <v>2</v>
      </c>
      <c r="D65" s="141">
        <v>4</v>
      </c>
      <c r="E65" s="142"/>
      <c r="F65" s="143" t="s">
        <v>20</v>
      </c>
      <c r="G65" s="143"/>
      <c r="H65" s="143"/>
      <c r="I65" s="143"/>
      <c r="J65" s="143"/>
      <c r="K65" s="143" t="s">
        <v>20</v>
      </c>
      <c r="L65" s="143"/>
      <c r="M65" s="143"/>
      <c r="N65" s="143"/>
      <c r="O65" s="141"/>
    </row>
    <row r="66" spans="1:16" s="144" customFormat="1" ht="10.5" customHeight="1" x14ac:dyDescent="0.2">
      <c r="A66" s="140"/>
      <c r="B66" s="105" t="s">
        <v>345</v>
      </c>
      <c r="C66" s="112"/>
      <c r="D66" s="141"/>
      <c r="E66" s="142"/>
      <c r="F66" s="143"/>
      <c r="G66" s="143"/>
      <c r="H66" s="143"/>
      <c r="I66" s="143"/>
      <c r="J66" s="143"/>
      <c r="K66" s="143"/>
      <c r="L66" s="143"/>
      <c r="M66" s="143"/>
      <c r="N66" s="143"/>
      <c r="O66" s="141"/>
    </row>
    <row r="67" spans="1:16" s="144" customFormat="1" ht="10.5" customHeight="1" x14ac:dyDescent="0.2">
      <c r="A67" s="140" t="s">
        <v>242</v>
      </c>
      <c r="B67" s="106" t="s">
        <v>243</v>
      </c>
      <c r="C67" s="112">
        <v>2</v>
      </c>
      <c r="D67" s="141">
        <v>2</v>
      </c>
      <c r="E67" s="142" t="s">
        <v>20</v>
      </c>
      <c r="F67" s="143" t="s">
        <v>20</v>
      </c>
      <c r="G67" s="143" t="s">
        <v>20</v>
      </c>
      <c r="H67" s="143"/>
      <c r="I67" s="143" t="s">
        <v>20</v>
      </c>
      <c r="J67" s="143"/>
      <c r="K67" s="143" t="s">
        <v>20</v>
      </c>
      <c r="L67" s="143"/>
      <c r="M67" s="143" t="s">
        <v>20</v>
      </c>
      <c r="N67" s="143"/>
      <c r="O67" s="141"/>
    </row>
    <row r="68" spans="1:16" s="144" customFormat="1" ht="10.5" customHeight="1" x14ac:dyDescent="0.2">
      <c r="A68" s="140" t="s">
        <v>246</v>
      </c>
      <c r="B68" s="106" t="s">
        <v>247</v>
      </c>
      <c r="C68" s="112">
        <v>2</v>
      </c>
      <c r="D68" s="141">
        <v>3</v>
      </c>
      <c r="E68" s="142"/>
      <c r="F68" s="143" t="s">
        <v>20</v>
      </c>
      <c r="G68" s="143" t="s">
        <v>20</v>
      </c>
      <c r="H68" s="143"/>
      <c r="I68" s="143" t="s">
        <v>20</v>
      </c>
      <c r="J68" s="143"/>
      <c r="K68" s="143" t="s">
        <v>20</v>
      </c>
      <c r="L68" s="143"/>
      <c r="M68" s="143" t="s">
        <v>20</v>
      </c>
      <c r="N68" s="143"/>
      <c r="O68" s="141"/>
    </row>
    <row r="69" spans="1:16" s="144" customFormat="1" ht="10.5" customHeight="1" x14ac:dyDescent="0.2">
      <c r="A69" s="140" t="s">
        <v>346</v>
      </c>
      <c r="B69" s="106" t="s">
        <v>347</v>
      </c>
      <c r="C69" s="112">
        <v>2</v>
      </c>
      <c r="D69" s="141">
        <v>3</v>
      </c>
      <c r="E69" s="142" t="s">
        <v>20</v>
      </c>
      <c r="F69" s="143" t="s">
        <v>20</v>
      </c>
      <c r="G69" s="143" t="s">
        <v>20</v>
      </c>
      <c r="H69" s="143"/>
      <c r="I69" s="143" t="s">
        <v>20</v>
      </c>
      <c r="J69" s="143"/>
      <c r="K69" s="143" t="s">
        <v>20</v>
      </c>
      <c r="L69" s="143"/>
      <c r="M69" s="143"/>
      <c r="N69" s="143"/>
      <c r="O69" s="141"/>
    </row>
    <row r="70" spans="1:16" s="144" customFormat="1" ht="10.5" customHeight="1" x14ac:dyDescent="0.2">
      <c r="A70" s="140" t="s">
        <v>255</v>
      </c>
      <c r="B70" s="106" t="s">
        <v>256</v>
      </c>
      <c r="C70" s="112">
        <v>2</v>
      </c>
      <c r="D70" s="141">
        <v>5</v>
      </c>
      <c r="E70" s="142" t="s">
        <v>20</v>
      </c>
      <c r="F70" s="143" t="s">
        <v>20</v>
      </c>
      <c r="G70" s="143" t="s">
        <v>20</v>
      </c>
      <c r="H70" s="143"/>
      <c r="I70" s="143" t="s">
        <v>20</v>
      </c>
      <c r="J70" s="143"/>
      <c r="K70" s="143" t="s">
        <v>20</v>
      </c>
      <c r="L70" s="143"/>
      <c r="M70" s="143"/>
      <c r="N70" s="143" t="s">
        <v>20</v>
      </c>
      <c r="O70" s="141"/>
    </row>
    <row r="71" spans="1:16" s="144" customFormat="1" ht="10.5" customHeight="1" x14ac:dyDescent="0.2">
      <c r="A71" s="140" t="s">
        <v>348</v>
      </c>
      <c r="B71" s="106" t="s">
        <v>252</v>
      </c>
      <c r="C71" s="112">
        <v>2</v>
      </c>
      <c r="D71" s="141">
        <v>5</v>
      </c>
      <c r="E71" s="142" t="s">
        <v>20</v>
      </c>
      <c r="F71" s="143" t="s">
        <v>20</v>
      </c>
      <c r="G71" s="143" t="s">
        <v>20</v>
      </c>
      <c r="H71" s="143"/>
      <c r="I71" s="143" t="s">
        <v>20</v>
      </c>
      <c r="J71" s="143"/>
      <c r="K71" s="143" t="s">
        <v>20</v>
      </c>
      <c r="L71" s="143"/>
      <c r="M71" s="143" t="s">
        <v>20</v>
      </c>
      <c r="N71" s="143" t="s">
        <v>20</v>
      </c>
      <c r="O71" s="141"/>
    </row>
    <row r="72" spans="1:16" s="144" customFormat="1" ht="10.5" customHeight="1" x14ac:dyDescent="0.2">
      <c r="A72" s="140"/>
      <c r="B72" s="105" t="s">
        <v>228</v>
      </c>
      <c r="C72" s="112"/>
      <c r="D72" s="141"/>
      <c r="E72" s="142"/>
      <c r="F72" s="143"/>
      <c r="G72" s="143"/>
      <c r="H72" s="143"/>
      <c r="I72" s="143"/>
      <c r="J72" s="143"/>
      <c r="K72" s="143"/>
      <c r="L72" s="143"/>
      <c r="M72" s="143"/>
      <c r="N72" s="143"/>
      <c r="O72" s="141"/>
    </row>
    <row r="73" spans="1:16" s="144" customFormat="1" ht="10.5" customHeight="1" x14ac:dyDescent="0.2">
      <c r="A73" s="140" t="s">
        <v>259</v>
      </c>
      <c r="B73" s="106" t="s">
        <v>260</v>
      </c>
      <c r="C73" s="112">
        <v>2</v>
      </c>
      <c r="D73" s="141">
        <v>3</v>
      </c>
      <c r="E73" s="142" t="s">
        <v>20</v>
      </c>
      <c r="F73" s="143"/>
      <c r="G73" s="143" t="s">
        <v>20</v>
      </c>
      <c r="H73" s="143" t="s">
        <v>20</v>
      </c>
      <c r="I73" s="143"/>
      <c r="J73" s="143"/>
      <c r="K73" s="143"/>
      <c r="L73" s="143"/>
      <c r="M73" s="143" t="s">
        <v>20</v>
      </c>
      <c r="N73" s="143" t="s">
        <v>20</v>
      </c>
      <c r="O73" s="141"/>
    </row>
    <row r="74" spans="1:16" s="144" customFormat="1" ht="10.5" customHeight="1" x14ac:dyDescent="0.2">
      <c r="A74" s="140" t="s">
        <v>231</v>
      </c>
      <c r="B74" s="106" t="s">
        <v>361</v>
      </c>
      <c r="C74" s="112">
        <v>2</v>
      </c>
      <c r="D74" s="141">
        <v>3</v>
      </c>
      <c r="E74" s="142"/>
      <c r="F74" s="143"/>
      <c r="G74" s="143" t="s">
        <v>20</v>
      </c>
      <c r="H74" s="143" t="s">
        <v>20</v>
      </c>
      <c r="I74" s="143"/>
      <c r="J74" s="143"/>
      <c r="K74" s="143"/>
      <c r="L74" s="143"/>
      <c r="M74" s="143" t="s">
        <v>20</v>
      </c>
      <c r="N74" s="143"/>
      <c r="O74" s="141"/>
    </row>
    <row r="75" spans="1:16" s="144" customFormat="1" ht="10.5" customHeight="1" x14ac:dyDescent="0.2">
      <c r="A75" s="140" t="s">
        <v>113</v>
      </c>
      <c r="B75" s="105" t="s">
        <v>114</v>
      </c>
      <c r="C75" s="112">
        <v>2</v>
      </c>
      <c r="D75" s="141">
        <v>12</v>
      </c>
      <c r="E75" s="142"/>
      <c r="F75" s="143"/>
      <c r="G75" s="143" t="s">
        <v>20</v>
      </c>
      <c r="H75" s="143"/>
      <c r="I75" s="143"/>
      <c r="J75" s="143"/>
      <c r="K75" s="143" t="s">
        <v>20</v>
      </c>
      <c r="L75" s="143"/>
      <c r="M75" s="143" t="s">
        <v>20</v>
      </c>
      <c r="N75" s="143"/>
      <c r="O75" s="141"/>
    </row>
    <row r="76" spans="1:16" s="103" customFormat="1" ht="12.75" x14ac:dyDescent="0.2">
      <c r="A76" s="145"/>
      <c r="B76" s="146" t="s">
        <v>267</v>
      </c>
      <c r="C76" s="155"/>
      <c r="D76" s="147">
        <f>SUM(D55:D75)</f>
        <v>63</v>
      </c>
      <c r="E76" s="148"/>
      <c r="F76" s="149"/>
      <c r="G76" s="149"/>
      <c r="H76" s="149"/>
      <c r="I76" s="149"/>
      <c r="J76" s="149"/>
      <c r="K76" s="149"/>
      <c r="L76" s="149"/>
      <c r="M76" s="149"/>
      <c r="N76" s="149"/>
      <c r="O76" s="147"/>
      <c r="P76" s="102"/>
    </row>
    <row r="77" spans="1:16" s="103" customFormat="1" ht="14.25" customHeight="1" x14ac:dyDescent="0.2">
      <c r="A77" s="150"/>
      <c r="B77" s="151" t="s">
        <v>362</v>
      </c>
      <c r="C77" s="156"/>
      <c r="D77" s="152"/>
      <c r="E77" s="153"/>
      <c r="F77" s="154"/>
      <c r="G77" s="154"/>
      <c r="H77" s="154"/>
      <c r="I77" s="154"/>
      <c r="J77" s="154"/>
      <c r="K77" s="154"/>
      <c r="L77" s="154"/>
      <c r="M77" s="154"/>
      <c r="N77" s="154"/>
      <c r="O77" s="152"/>
      <c r="P77" s="102"/>
    </row>
    <row r="78" spans="1:16" s="144" customFormat="1" ht="10.5" customHeight="1" x14ac:dyDescent="0.2">
      <c r="A78" s="140"/>
      <c r="B78" s="105" t="s">
        <v>212</v>
      </c>
      <c r="C78" s="112"/>
      <c r="D78" s="141"/>
      <c r="E78" s="142"/>
      <c r="F78" s="143"/>
      <c r="G78" s="143"/>
      <c r="H78" s="143"/>
      <c r="I78" s="143"/>
      <c r="J78" s="143"/>
      <c r="K78" s="143"/>
      <c r="L78" s="143"/>
      <c r="M78" s="143"/>
      <c r="N78" s="143"/>
      <c r="O78" s="141"/>
    </row>
    <row r="79" spans="1:16" s="144" customFormat="1" ht="10.5" customHeight="1" x14ac:dyDescent="0.2">
      <c r="A79" s="140" t="s">
        <v>77</v>
      </c>
      <c r="B79" s="106" t="s">
        <v>78</v>
      </c>
      <c r="C79" s="112">
        <v>2</v>
      </c>
      <c r="D79" s="141">
        <v>5</v>
      </c>
      <c r="E79" s="142"/>
      <c r="F79" s="143" t="s">
        <v>20</v>
      </c>
      <c r="G79" s="143"/>
      <c r="H79" s="143"/>
      <c r="I79" s="143" t="s">
        <v>20</v>
      </c>
      <c r="J79" s="143"/>
      <c r="K79" s="143" t="s">
        <v>20</v>
      </c>
      <c r="L79" s="143"/>
      <c r="M79" s="143"/>
      <c r="N79" s="143"/>
      <c r="O79" s="141"/>
    </row>
    <row r="80" spans="1:16" s="144" customFormat="1" ht="10.5" customHeight="1" x14ac:dyDescent="0.2">
      <c r="A80" s="140" t="s">
        <v>343</v>
      </c>
      <c r="B80" s="106" t="s">
        <v>344</v>
      </c>
      <c r="C80" s="112">
        <v>2</v>
      </c>
      <c r="D80" s="141">
        <v>2</v>
      </c>
      <c r="E80" s="142" t="s">
        <v>20</v>
      </c>
      <c r="F80" s="143" t="s">
        <v>20</v>
      </c>
      <c r="G80" s="143" t="s">
        <v>20</v>
      </c>
      <c r="H80" s="143"/>
      <c r="I80" s="143"/>
      <c r="J80" s="143"/>
      <c r="K80" s="143" t="s">
        <v>20</v>
      </c>
      <c r="L80" s="143"/>
      <c r="M80" s="143"/>
      <c r="N80" s="143"/>
      <c r="O80" s="141"/>
    </row>
    <row r="81" spans="1:15" s="144" customFormat="1" ht="10.5" customHeight="1" x14ac:dyDescent="0.2">
      <c r="A81" s="140" t="s">
        <v>92</v>
      </c>
      <c r="B81" s="106" t="s">
        <v>93</v>
      </c>
      <c r="C81" s="112">
        <v>2</v>
      </c>
      <c r="D81" s="141">
        <v>4</v>
      </c>
      <c r="E81" s="142"/>
      <c r="F81" s="143" t="s">
        <v>20</v>
      </c>
      <c r="G81" s="143"/>
      <c r="H81" s="143"/>
      <c r="I81" s="143"/>
      <c r="J81" s="143"/>
      <c r="K81" s="143" t="s">
        <v>20</v>
      </c>
      <c r="L81" s="143"/>
      <c r="M81" s="143"/>
      <c r="N81" s="143"/>
      <c r="O81" s="141"/>
    </row>
    <row r="82" spans="1:15" s="144" customFormat="1" ht="10.5" customHeight="1" x14ac:dyDescent="0.2">
      <c r="A82" s="140" t="s">
        <v>68</v>
      </c>
      <c r="B82" s="106" t="s">
        <v>69</v>
      </c>
      <c r="C82" s="112">
        <v>2</v>
      </c>
      <c r="D82" s="141">
        <v>2</v>
      </c>
      <c r="E82" s="142"/>
      <c r="F82" s="143"/>
      <c r="G82" s="143"/>
      <c r="H82" s="143"/>
      <c r="I82" s="143"/>
      <c r="J82" s="143"/>
      <c r="K82" s="143" t="s">
        <v>20</v>
      </c>
      <c r="L82" s="143" t="s">
        <v>20</v>
      </c>
      <c r="M82" s="143" t="s">
        <v>20</v>
      </c>
      <c r="N82" s="143"/>
      <c r="O82" s="141" t="s">
        <v>20</v>
      </c>
    </row>
    <row r="83" spans="1:15" s="144" customFormat="1" ht="10.5" customHeight="1" x14ac:dyDescent="0.2">
      <c r="A83" s="140" t="s">
        <v>23</v>
      </c>
      <c r="B83" s="106" t="s">
        <v>24</v>
      </c>
      <c r="C83" s="112">
        <v>2</v>
      </c>
      <c r="D83" s="141" t="s">
        <v>25</v>
      </c>
      <c r="E83" s="142"/>
      <c r="F83" s="143"/>
      <c r="G83" s="143"/>
      <c r="H83" s="143"/>
      <c r="I83" s="143"/>
      <c r="J83" s="143"/>
      <c r="K83" s="143" t="s">
        <v>20</v>
      </c>
      <c r="L83" s="143" t="s">
        <v>20</v>
      </c>
      <c r="M83" s="143" t="s">
        <v>20</v>
      </c>
      <c r="N83" s="143"/>
      <c r="O83" s="141" t="s">
        <v>20</v>
      </c>
    </row>
    <row r="84" spans="1:15" s="144" customFormat="1" ht="10.5" customHeight="1" x14ac:dyDescent="0.2">
      <c r="A84" s="140"/>
      <c r="B84" s="105" t="s">
        <v>363</v>
      </c>
      <c r="C84" s="112"/>
      <c r="D84" s="141"/>
      <c r="E84" s="142"/>
      <c r="F84" s="143"/>
      <c r="G84" s="143"/>
      <c r="H84" s="143"/>
      <c r="I84" s="143"/>
      <c r="J84" s="143"/>
      <c r="K84" s="143"/>
      <c r="L84" s="143"/>
      <c r="M84" s="143"/>
      <c r="N84" s="143"/>
      <c r="O84" s="141"/>
    </row>
    <row r="85" spans="1:15" s="144" customFormat="1" ht="10.5" customHeight="1" x14ac:dyDescent="0.2">
      <c r="A85" s="140" t="s">
        <v>364</v>
      </c>
      <c r="B85" s="106" t="s">
        <v>365</v>
      </c>
      <c r="C85" s="112">
        <v>2</v>
      </c>
      <c r="D85" s="141">
        <v>5</v>
      </c>
      <c r="E85" s="142" t="s">
        <v>20</v>
      </c>
      <c r="F85" s="143" t="s">
        <v>20</v>
      </c>
      <c r="G85" s="143" t="s">
        <v>20</v>
      </c>
      <c r="H85" s="143"/>
      <c r="I85" s="143"/>
      <c r="J85" s="143" t="s">
        <v>20</v>
      </c>
      <c r="K85" s="143"/>
      <c r="L85" s="143"/>
      <c r="M85" s="143"/>
      <c r="N85" s="143"/>
      <c r="O85" s="141"/>
    </row>
    <row r="86" spans="1:15" s="144" customFormat="1" ht="10.5" customHeight="1" x14ac:dyDescent="0.2">
      <c r="A86" s="140" t="s">
        <v>366</v>
      </c>
      <c r="B86" s="106" t="s">
        <v>367</v>
      </c>
      <c r="C86" s="112">
        <v>2</v>
      </c>
      <c r="D86" s="141">
        <v>5</v>
      </c>
      <c r="E86" s="142" t="s">
        <v>20</v>
      </c>
      <c r="F86" s="143"/>
      <c r="G86" s="143" t="s">
        <v>20</v>
      </c>
      <c r="H86" s="143"/>
      <c r="I86" s="143"/>
      <c r="J86" s="143" t="s">
        <v>20</v>
      </c>
      <c r="K86" s="143"/>
      <c r="L86" s="143"/>
      <c r="M86" s="143"/>
      <c r="N86" s="143"/>
      <c r="O86" s="141"/>
    </row>
    <row r="87" spans="1:15" s="144" customFormat="1" ht="10.5" customHeight="1" x14ac:dyDescent="0.2">
      <c r="A87" s="140" t="s">
        <v>368</v>
      </c>
      <c r="B87" s="106" t="s">
        <v>369</v>
      </c>
      <c r="C87" s="112">
        <v>2</v>
      </c>
      <c r="D87" s="141">
        <v>4</v>
      </c>
      <c r="E87" s="142"/>
      <c r="F87" s="143"/>
      <c r="G87" s="143"/>
      <c r="H87" s="143"/>
      <c r="I87" s="143"/>
      <c r="J87" s="143" t="s">
        <v>20</v>
      </c>
      <c r="K87" s="143"/>
      <c r="L87" s="143"/>
      <c r="M87" s="143"/>
      <c r="N87" s="143"/>
      <c r="O87" s="141"/>
    </row>
    <row r="88" spans="1:15" s="144" customFormat="1" ht="10.5" customHeight="1" x14ac:dyDescent="0.2">
      <c r="A88" s="140" t="s">
        <v>89</v>
      </c>
      <c r="B88" s="106" t="s">
        <v>90</v>
      </c>
      <c r="C88" s="112">
        <v>2</v>
      </c>
      <c r="D88" s="141">
        <v>3</v>
      </c>
      <c r="E88" s="142" t="s">
        <v>20</v>
      </c>
      <c r="F88" s="143"/>
      <c r="G88" s="143"/>
      <c r="H88" s="143"/>
      <c r="I88" s="143" t="s">
        <v>20</v>
      </c>
      <c r="J88" s="143" t="s">
        <v>20</v>
      </c>
      <c r="K88" s="143"/>
      <c r="L88" s="143"/>
      <c r="M88" s="143" t="s">
        <v>20</v>
      </c>
      <c r="N88" s="143"/>
      <c r="O88" s="141"/>
    </row>
    <row r="89" spans="1:15" s="144" customFormat="1" ht="10.5" customHeight="1" x14ac:dyDescent="0.2">
      <c r="A89" s="140" t="s">
        <v>370</v>
      </c>
      <c r="B89" s="106" t="s">
        <v>371</v>
      </c>
      <c r="C89" s="112">
        <v>2</v>
      </c>
      <c r="D89" s="141">
        <v>2</v>
      </c>
      <c r="E89" s="142"/>
      <c r="F89" s="143"/>
      <c r="G89" s="143"/>
      <c r="H89" s="143"/>
      <c r="I89" s="143"/>
      <c r="J89" s="143" t="s">
        <v>20</v>
      </c>
      <c r="K89" s="143"/>
      <c r="L89" s="143"/>
      <c r="M89" s="143"/>
      <c r="N89" s="143"/>
      <c r="O89" s="141"/>
    </row>
    <row r="90" spans="1:15" s="144" customFormat="1" ht="10.5" customHeight="1" x14ac:dyDescent="0.2">
      <c r="A90" s="140"/>
      <c r="B90" s="105" t="s">
        <v>372</v>
      </c>
      <c r="C90" s="112"/>
      <c r="D90" s="141"/>
      <c r="E90" s="142"/>
      <c r="F90" s="143"/>
      <c r="G90" s="143"/>
      <c r="H90" s="143"/>
      <c r="I90" s="143"/>
      <c r="J90" s="143"/>
      <c r="K90" s="143"/>
      <c r="L90" s="143"/>
      <c r="M90" s="143"/>
      <c r="N90" s="143"/>
      <c r="O90" s="141"/>
    </row>
    <row r="91" spans="1:15" s="144" customFormat="1" ht="10.5" customHeight="1" x14ac:dyDescent="0.2">
      <c r="A91" s="140" t="s">
        <v>242</v>
      </c>
      <c r="B91" s="106" t="s">
        <v>243</v>
      </c>
      <c r="C91" s="112">
        <v>2</v>
      </c>
      <c r="D91" s="141">
        <v>2</v>
      </c>
      <c r="E91" s="142" t="s">
        <v>20</v>
      </c>
      <c r="F91" s="143" t="s">
        <v>20</v>
      </c>
      <c r="G91" s="143" t="s">
        <v>20</v>
      </c>
      <c r="H91" s="143"/>
      <c r="I91" s="143" t="s">
        <v>20</v>
      </c>
      <c r="J91" s="143"/>
      <c r="K91" s="143" t="s">
        <v>20</v>
      </c>
      <c r="L91" s="143"/>
      <c r="M91" s="143" t="s">
        <v>20</v>
      </c>
      <c r="N91" s="143"/>
      <c r="O91" s="141"/>
    </row>
    <row r="92" spans="1:15" s="144" customFormat="1" ht="10.5" customHeight="1" x14ac:dyDescent="0.2">
      <c r="A92" s="140" t="s">
        <v>246</v>
      </c>
      <c r="B92" s="106" t="s">
        <v>247</v>
      </c>
      <c r="C92" s="112">
        <v>2</v>
      </c>
      <c r="D92" s="141">
        <v>3</v>
      </c>
      <c r="E92" s="142"/>
      <c r="F92" s="143" t="s">
        <v>20</v>
      </c>
      <c r="G92" s="143" t="s">
        <v>20</v>
      </c>
      <c r="H92" s="143"/>
      <c r="I92" s="143" t="s">
        <v>20</v>
      </c>
      <c r="J92" s="143"/>
      <c r="K92" s="143" t="s">
        <v>20</v>
      </c>
      <c r="L92" s="143"/>
      <c r="M92" s="143" t="s">
        <v>20</v>
      </c>
      <c r="N92" s="143"/>
      <c r="O92" s="141"/>
    </row>
    <row r="93" spans="1:15" s="144" customFormat="1" ht="10.5" customHeight="1" x14ac:dyDescent="0.2">
      <c r="A93" s="140" t="s">
        <v>348</v>
      </c>
      <c r="B93" s="106" t="s">
        <v>252</v>
      </c>
      <c r="C93" s="112">
        <v>2</v>
      </c>
      <c r="D93" s="141">
        <v>5</v>
      </c>
      <c r="E93" s="142" t="s">
        <v>20</v>
      </c>
      <c r="F93" s="143" t="s">
        <v>20</v>
      </c>
      <c r="G93" s="143" t="s">
        <v>20</v>
      </c>
      <c r="H93" s="143"/>
      <c r="I93" s="143" t="s">
        <v>20</v>
      </c>
      <c r="J93" s="143"/>
      <c r="K93" s="143" t="s">
        <v>20</v>
      </c>
      <c r="L93" s="143"/>
      <c r="M93" s="143" t="s">
        <v>20</v>
      </c>
      <c r="N93" s="143" t="s">
        <v>20</v>
      </c>
      <c r="O93" s="141"/>
    </row>
    <row r="94" spans="1:15" s="144" customFormat="1" ht="10.5" customHeight="1" x14ac:dyDescent="0.2">
      <c r="A94" s="140" t="s">
        <v>244</v>
      </c>
      <c r="B94" s="106" t="s">
        <v>245</v>
      </c>
      <c r="C94" s="112">
        <v>2</v>
      </c>
      <c r="D94" s="141">
        <v>3</v>
      </c>
      <c r="E94" s="142" t="s">
        <v>20</v>
      </c>
      <c r="F94" s="143" t="s">
        <v>20</v>
      </c>
      <c r="G94" s="143" t="s">
        <v>20</v>
      </c>
      <c r="H94" s="143"/>
      <c r="I94" s="143" t="s">
        <v>20</v>
      </c>
      <c r="J94" s="143" t="s">
        <v>20</v>
      </c>
      <c r="K94" s="143"/>
      <c r="L94" s="143"/>
      <c r="M94" s="143" t="s">
        <v>20</v>
      </c>
      <c r="N94" s="143" t="s">
        <v>20</v>
      </c>
      <c r="O94" s="141"/>
    </row>
    <row r="95" spans="1:15" s="144" customFormat="1" ht="10.5" customHeight="1" x14ac:dyDescent="0.2">
      <c r="A95" s="140" t="s">
        <v>350</v>
      </c>
      <c r="B95" s="106" t="s">
        <v>351</v>
      </c>
      <c r="C95" s="112">
        <v>2</v>
      </c>
      <c r="D95" s="141">
        <v>3</v>
      </c>
      <c r="E95" s="142" t="s">
        <v>20</v>
      </c>
      <c r="F95" s="143" t="s">
        <v>20</v>
      </c>
      <c r="G95" s="143"/>
      <c r="H95" s="143"/>
      <c r="I95" s="143"/>
      <c r="J95" s="143" t="s">
        <v>20</v>
      </c>
      <c r="K95" s="143"/>
      <c r="L95" s="143"/>
      <c r="M95" s="143"/>
      <c r="N95" s="143"/>
      <c r="O95" s="141"/>
    </row>
    <row r="96" spans="1:15" s="144" customFormat="1" ht="10.5" customHeight="1" x14ac:dyDescent="0.2">
      <c r="A96" s="140" t="s">
        <v>42</v>
      </c>
      <c r="B96" s="106" t="s">
        <v>43</v>
      </c>
      <c r="C96" s="112">
        <v>2</v>
      </c>
      <c r="D96" s="141">
        <v>4</v>
      </c>
      <c r="E96" s="142"/>
      <c r="F96" s="143"/>
      <c r="G96" s="143"/>
      <c r="H96" s="143"/>
      <c r="I96" s="143"/>
      <c r="J96" s="143" t="s">
        <v>20</v>
      </c>
      <c r="K96" s="143"/>
      <c r="L96" s="143"/>
      <c r="M96" s="143"/>
      <c r="N96" s="143"/>
      <c r="O96" s="141"/>
    </row>
    <row r="97" spans="1:16" s="144" customFormat="1" ht="10.5" customHeight="1" x14ac:dyDescent="0.2">
      <c r="A97" s="140" t="s">
        <v>352</v>
      </c>
      <c r="B97" s="106" t="s">
        <v>353</v>
      </c>
      <c r="C97" s="112">
        <v>2</v>
      </c>
      <c r="D97" s="141">
        <v>3</v>
      </c>
      <c r="E97" s="142" t="s">
        <v>20</v>
      </c>
      <c r="F97" s="143" t="s">
        <v>20</v>
      </c>
      <c r="G97" s="143" t="s">
        <v>20</v>
      </c>
      <c r="H97" s="143"/>
      <c r="I97" s="143"/>
      <c r="J97" s="143" t="s">
        <v>20</v>
      </c>
      <c r="K97" s="143"/>
      <c r="L97" s="143"/>
      <c r="M97" s="143"/>
      <c r="N97" s="143"/>
      <c r="O97" s="141"/>
    </row>
    <row r="98" spans="1:16" s="144" customFormat="1" ht="10.5" customHeight="1" x14ac:dyDescent="0.2">
      <c r="A98" s="140" t="s">
        <v>113</v>
      </c>
      <c r="B98" s="105" t="s">
        <v>114</v>
      </c>
      <c r="C98" s="112">
        <v>2</v>
      </c>
      <c r="D98" s="141">
        <v>12</v>
      </c>
      <c r="E98" s="142"/>
      <c r="F98" s="143"/>
      <c r="G98" s="143" t="s">
        <v>20</v>
      </c>
      <c r="H98" s="143"/>
      <c r="I98" s="143"/>
      <c r="J98" s="143" t="s">
        <v>20</v>
      </c>
      <c r="K98" s="143" t="s">
        <v>20</v>
      </c>
      <c r="L98" s="143"/>
      <c r="M98" s="143" t="s">
        <v>20</v>
      </c>
      <c r="N98" s="143"/>
      <c r="O98" s="141"/>
    </row>
    <row r="99" spans="1:16" s="103" customFormat="1" ht="13.5" thickBot="1" x14ac:dyDescent="0.25">
      <c r="A99" s="145"/>
      <c r="B99" s="146" t="s">
        <v>267</v>
      </c>
      <c r="C99" s="146"/>
      <c r="D99" s="147">
        <f>SUM(D78:D98)</f>
        <v>67</v>
      </c>
      <c r="E99" s="148"/>
      <c r="F99" s="149"/>
      <c r="G99" s="149"/>
      <c r="H99" s="149"/>
      <c r="I99" s="149"/>
      <c r="J99" s="149"/>
      <c r="K99" s="149"/>
      <c r="L99" s="149"/>
      <c r="M99" s="149"/>
      <c r="N99" s="149"/>
      <c r="O99" s="147"/>
      <c r="P99" s="102"/>
    </row>
    <row r="100" spans="1:16" s="103" customFormat="1" ht="21.75" customHeight="1" x14ac:dyDescent="0.2">
      <c r="A100" s="135" t="s">
        <v>116</v>
      </c>
      <c r="B100" s="136" t="s">
        <v>373</v>
      </c>
      <c r="C100" s="136"/>
      <c r="D100" s="137"/>
      <c r="E100" s="138"/>
      <c r="F100" s="139"/>
      <c r="G100" s="139"/>
      <c r="H100" s="139"/>
      <c r="I100" s="139"/>
      <c r="J100" s="139"/>
      <c r="K100" s="139"/>
      <c r="L100" s="139"/>
      <c r="M100" s="139"/>
      <c r="N100" s="139"/>
      <c r="O100" s="137"/>
      <c r="P100" s="102"/>
    </row>
    <row r="101" spans="1:16" s="103" customFormat="1" ht="14.25" customHeight="1" x14ac:dyDescent="0.2">
      <c r="A101" s="150"/>
      <c r="B101" s="151" t="s">
        <v>338</v>
      </c>
      <c r="C101" s="151"/>
      <c r="D101" s="152"/>
      <c r="E101" s="153"/>
      <c r="F101" s="154"/>
      <c r="G101" s="154"/>
      <c r="H101" s="154"/>
      <c r="I101" s="154"/>
      <c r="J101" s="154"/>
      <c r="K101" s="154"/>
      <c r="L101" s="154"/>
      <c r="M101" s="154"/>
      <c r="N101" s="154"/>
      <c r="O101" s="152"/>
      <c r="P101" s="102"/>
    </row>
    <row r="102" spans="1:16" s="144" customFormat="1" ht="10.5" customHeight="1" x14ac:dyDescent="0.2">
      <c r="A102" s="140"/>
      <c r="B102" s="105" t="s">
        <v>220</v>
      </c>
      <c r="C102" s="112"/>
      <c r="D102" s="141"/>
      <c r="E102" s="142"/>
      <c r="F102" s="143"/>
      <c r="G102" s="143"/>
      <c r="H102" s="143"/>
      <c r="I102" s="143"/>
      <c r="J102" s="143"/>
      <c r="K102" s="143"/>
      <c r="L102" s="143"/>
      <c r="M102" s="143"/>
      <c r="N102" s="143"/>
      <c r="O102" s="141"/>
    </row>
    <row r="103" spans="1:16" s="144" customFormat="1" ht="10.5" customHeight="1" x14ac:dyDescent="0.2">
      <c r="A103" s="140" t="s">
        <v>277</v>
      </c>
      <c r="B103" s="106" t="s">
        <v>278</v>
      </c>
      <c r="C103" s="112">
        <v>3</v>
      </c>
      <c r="D103" s="141">
        <v>3</v>
      </c>
      <c r="E103" s="142" t="s">
        <v>20</v>
      </c>
      <c r="F103" s="143" t="s">
        <v>20</v>
      </c>
      <c r="G103" s="143" t="s">
        <v>20</v>
      </c>
      <c r="H103" s="143"/>
      <c r="I103" s="143" t="s">
        <v>20</v>
      </c>
      <c r="J103" s="143"/>
      <c r="K103" s="143" t="s">
        <v>20</v>
      </c>
      <c r="L103" s="143"/>
      <c r="M103" s="143"/>
      <c r="N103" s="143"/>
      <c r="O103" s="141"/>
    </row>
    <row r="104" spans="1:16" s="144" customFormat="1" ht="10.5" customHeight="1" x14ac:dyDescent="0.2">
      <c r="A104" s="140" t="s">
        <v>281</v>
      </c>
      <c r="B104" s="106" t="s">
        <v>282</v>
      </c>
      <c r="C104" s="112">
        <v>3</v>
      </c>
      <c r="D104" s="141">
        <v>3</v>
      </c>
      <c r="E104" s="142"/>
      <c r="F104" s="143" t="s">
        <v>20</v>
      </c>
      <c r="G104" s="143" t="s">
        <v>20</v>
      </c>
      <c r="H104" s="143"/>
      <c r="I104" s="143" t="s">
        <v>20</v>
      </c>
      <c r="J104" s="143"/>
      <c r="K104" s="143"/>
      <c r="L104" s="143"/>
      <c r="M104" s="143" t="s">
        <v>20</v>
      </c>
      <c r="N104" s="143"/>
      <c r="O104" s="141"/>
    </row>
    <row r="105" spans="1:16" s="144" customFormat="1" ht="10.5" customHeight="1" x14ac:dyDescent="0.2">
      <c r="A105" s="140" t="s">
        <v>374</v>
      </c>
      <c r="B105" s="106" t="s">
        <v>276</v>
      </c>
      <c r="C105" s="112">
        <v>3</v>
      </c>
      <c r="D105" s="141">
        <v>3</v>
      </c>
      <c r="E105" s="142"/>
      <c r="F105" s="143"/>
      <c r="G105" s="143"/>
      <c r="H105" s="143"/>
      <c r="I105" s="143" t="s">
        <v>20</v>
      </c>
      <c r="J105" s="143"/>
      <c r="K105" s="143" t="s">
        <v>20</v>
      </c>
      <c r="L105" s="143"/>
      <c r="M105" s="143"/>
      <c r="N105" s="143"/>
      <c r="O105" s="141"/>
    </row>
    <row r="106" spans="1:16" s="144" customFormat="1" ht="10.5" customHeight="1" x14ac:dyDescent="0.2">
      <c r="A106" s="140" t="s">
        <v>375</v>
      </c>
      <c r="B106" s="106" t="s">
        <v>376</v>
      </c>
      <c r="C106" s="112">
        <v>3</v>
      </c>
      <c r="D106" s="141">
        <v>5</v>
      </c>
      <c r="E106" s="142"/>
      <c r="F106" s="143" t="s">
        <v>20</v>
      </c>
      <c r="G106" s="143" t="s">
        <v>20</v>
      </c>
      <c r="H106" s="143" t="s">
        <v>20</v>
      </c>
      <c r="I106" s="143" t="s">
        <v>20</v>
      </c>
      <c r="J106" s="143" t="s">
        <v>20</v>
      </c>
      <c r="K106" s="143" t="s">
        <v>20</v>
      </c>
      <c r="L106" s="143"/>
      <c r="M106" s="143" t="s">
        <v>20</v>
      </c>
      <c r="N106" s="143" t="s">
        <v>20</v>
      </c>
      <c r="O106" s="141"/>
    </row>
    <row r="107" spans="1:16" s="144" customFormat="1" ht="10.5" customHeight="1" x14ac:dyDescent="0.2">
      <c r="A107" s="140" t="s">
        <v>283</v>
      </c>
      <c r="B107" s="106" t="s">
        <v>284</v>
      </c>
      <c r="C107" s="112">
        <v>3</v>
      </c>
      <c r="D107" s="141">
        <v>3</v>
      </c>
      <c r="E107" s="142" t="s">
        <v>20</v>
      </c>
      <c r="F107" s="143" t="s">
        <v>20</v>
      </c>
      <c r="G107" s="143" t="s">
        <v>20</v>
      </c>
      <c r="H107" s="143"/>
      <c r="I107" s="143" t="s">
        <v>20</v>
      </c>
      <c r="J107" s="143"/>
      <c r="K107" s="143"/>
      <c r="L107" s="143"/>
      <c r="M107" s="143" t="s">
        <v>20</v>
      </c>
      <c r="N107" s="143"/>
      <c r="O107" s="141"/>
    </row>
    <row r="108" spans="1:16" s="144" customFormat="1" ht="10.5" customHeight="1" x14ac:dyDescent="0.2">
      <c r="A108" s="140" t="s">
        <v>99</v>
      </c>
      <c r="B108" s="106" t="s">
        <v>377</v>
      </c>
      <c r="C108" s="112">
        <v>3</v>
      </c>
      <c r="D108" s="141">
        <v>5</v>
      </c>
      <c r="E108" s="142" t="s">
        <v>20</v>
      </c>
      <c r="F108" s="143"/>
      <c r="G108" s="143"/>
      <c r="H108" s="143" t="s">
        <v>20</v>
      </c>
      <c r="I108" s="143"/>
      <c r="J108" s="143"/>
      <c r="K108" s="143" t="s">
        <v>20</v>
      </c>
      <c r="L108" s="143"/>
      <c r="M108" s="143" t="s">
        <v>20</v>
      </c>
      <c r="N108" s="143"/>
      <c r="O108" s="141" t="s">
        <v>20</v>
      </c>
    </row>
    <row r="109" spans="1:16" s="144" customFormat="1" ht="10.5" customHeight="1" x14ac:dyDescent="0.2">
      <c r="A109" s="140" t="s">
        <v>378</v>
      </c>
      <c r="B109" s="106" t="s">
        <v>258</v>
      </c>
      <c r="C109" s="112">
        <v>2</v>
      </c>
      <c r="D109" s="141">
        <v>2</v>
      </c>
      <c r="E109" s="142" t="s">
        <v>20</v>
      </c>
      <c r="F109" s="143"/>
      <c r="G109" s="143" t="s">
        <v>20</v>
      </c>
      <c r="H109" s="143"/>
      <c r="I109" s="143"/>
      <c r="J109" s="143"/>
      <c r="K109" s="143"/>
      <c r="L109" s="143"/>
      <c r="M109" s="143"/>
      <c r="N109" s="143"/>
      <c r="O109" s="141"/>
    </row>
    <row r="110" spans="1:16" s="144" customFormat="1" ht="10.5" customHeight="1" x14ac:dyDescent="0.2">
      <c r="A110" s="140"/>
      <c r="B110" s="105" t="s">
        <v>212</v>
      </c>
      <c r="C110" s="112"/>
      <c r="D110" s="141"/>
      <c r="E110" s="142"/>
      <c r="F110" s="143"/>
      <c r="G110" s="143"/>
      <c r="H110" s="143"/>
      <c r="I110" s="143"/>
      <c r="J110" s="143"/>
      <c r="K110" s="143"/>
      <c r="L110" s="143"/>
      <c r="M110" s="143"/>
      <c r="N110" s="143"/>
      <c r="O110" s="141"/>
    </row>
    <row r="111" spans="1:16" s="144" customFormat="1" ht="10.5" customHeight="1" x14ac:dyDescent="0.2">
      <c r="A111" s="140" t="s">
        <v>121</v>
      </c>
      <c r="B111" s="106" t="s">
        <v>379</v>
      </c>
      <c r="C111" s="112">
        <v>3</v>
      </c>
      <c r="D111" s="141">
        <v>3</v>
      </c>
      <c r="E111" s="142"/>
      <c r="F111" s="143"/>
      <c r="G111" s="143"/>
      <c r="H111" s="143"/>
      <c r="I111" s="143"/>
      <c r="J111" s="143"/>
      <c r="K111" s="143" t="s">
        <v>20</v>
      </c>
      <c r="L111" s="143"/>
      <c r="M111" s="143"/>
      <c r="N111" s="143"/>
      <c r="O111" s="141"/>
    </row>
    <row r="112" spans="1:16" s="144" customFormat="1" ht="10.5" customHeight="1" x14ac:dyDescent="0.2">
      <c r="A112" s="140" t="s">
        <v>118</v>
      </c>
      <c r="B112" s="106" t="s">
        <v>119</v>
      </c>
      <c r="C112" s="112">
        <v>3</v>
      </c>
      <c r="D112" s="141">
        <v>2</v>
      </c>
      <c r="E112" s="142"/>
      <c r="F112" s="143"/>
      <c r="G112" s="143"/>
      <c r="H112" s="143"/>
      <c r="I112" s="143"/>
      <c r="J112" s="143"/>
      <c r="K112" s="143" t="s">
        <v>20</v>
      </c>
      <c r="L112" s="143" t="s">
        <v>20</v>
      </c>
      <c r="M112" s="143" t="s">
        <v>20</v>
      </c>
      <c r="N112" s="143"/>
      <c r="O112" s="141"/>
    </row>
    <row r="113" spans="1:16" s="144" customFormat="1" ht="10.5" customHeight="1" x14ac:dyDescent="0.2">
      <c r="A113" s="140" t="s">
        <v>380</v>
      </c>
      <c r="B113" s="106" t="s">
        <v>381</v>
      </c>
      <c r="C113" s="112">
        <v>3</v>
      </c>
      <c r="D113" s="141">
        <v>2</v>
      </c>
      <c r="E113" s="142"/>
      <c r="F113" s="143"/>
      <c r="G113" s="143"/>
      <c r="H113" s="143"/>
      <c r="I113" s="143"/>
      <c r="J113" s="143"/>
      <c r="K113" s="143" t="s">
        <v>20</v>
      </c>
      <c r="L113" s="143" t="s">
        <v>20</v>
      </c>
      <c r="M113" s="143" t="s">
        <v>20</v>
      </c>
      <c r="N113" s="143"/>
      <c r="O113" s="141" t="s">
        <v>20</v>
      </c>
    </row>
    <row r="114" spans="1:16" s="144" customFormat="1" ht="10.5" customHeight="1" x14ac:dyDescent="0.2">
      <c r="A114" s="140" t="s">
        <v>382</v>
      </c>
      <c r="B114" s="106" t="s">
        <v>383</v>
      </c>
      <c r="C114" s="112">
        <v>3</v>
      </c>
      <c r="D114" s="141">
        <v>3</v>
      </c>
      <c r="E114" s="142"/>
      <c r="F114" s="143"/>
      <c r="G114" s="143"/>
      <c r="H114" s="143"/>
      <c r="I114" s="143"/>
      <c r="J114" s="143"/>
      <c r="K114" s="143" t="s">
        <v>20</v>
      </c>
      <c r="L114" s="143" t="s">
        <v>20</v>
      </c>
      <c r="M114" s="143" t="s">
        <v>20</v>
      </c>
      <c r="N114" s="143"/>
      <c r="O114" s="141" t="s">
        <v>20</v>
      </c>
    </row>
    <row r="115" spans="1:16" s="144" customFormat="1" ht="10.5" customHeight="1" x14ac:dyDescent="0.2">
      <c r="A115" s="140"/>
      <c r="B115" s="105" t="s">
        <v>345</v>
      </c>
      <c r="C115" s="112"/>
      <c r="D115" s="141"/>
      <c r="E115" s="142"/>
      <c r="F115" s="143"/>
      <c r="G115" s="143"/>
      <c r="H115" s="143"/>
      <c r="I115" s="143"/>
      <c r="J115" s="143"/>
      <c r="K115" s="143"/>
      <c r="L115" s="143"/>
      <c r="M115" s="143"/>
      <c r="N115" s="143"/>
      <c r="O115" s="141"/>
    </row>
    <row r="116" spans="1:16" s="144" customFormat="1" ht="10.5" customHeight="1" x14ac:dyDescent="0.2">
      <c r="A116" s="140" t="s">
        <v>384</v>
      </c>
      <c r="B116" s="106" t="s">
        <v>280</v>
      </c>
      <c r="C116" s="112">
        <v>3</v>
      </c>
      <c r="D116" s="141">
        <v>5</v>
      </c>
      <c r="E116" s="142" t="s">
        <v>20</v>
      </c>
      <c r="F116" s="143" t="s">
        <v>20</v>
      </c>
      <c r="G116" s="143" t="s">
        <v>20</v>
      </c>
      <c r="H116" s="143"/>
      <c r="I116" s="143" t="s">
        <v>20</v>
      </c>
      <c r="J116" s="143"/>
      <c r="K116" s="143" t="s">
        <v>20</v>
      </c>
      <c r="L116" s="143"/>
      <c r="M116" s="143" t="s">
        <v>20</v>
      </c>
      <c r="N116" s="143" t="s">
        <v>20</v>
      </c>
      <c r="O116" s="141"/>
    </row>
    <row r="117" spans="1:16" s="144" customFormat="1" ht="10.5" customHeight="1" x14ac:dyDescent="0.2">
      <c r="A117" s="140" t="s">
        <v>285</v>
      </c>
      <c r="B117" s="106" t="s">
        <v>385</v>
      </c>
      <c r="C117" s="112">
        <v>3</v>
      </c>
      <c r="D117" s="141">
        <v>4</v>
      </c>
      <c r="E117" s="142" t="s">
        <v>20</v>
      </c>
      <c r="F117" s="143" t="s">
        <v>20</v>
      </c>
      <c r="G117" s="143" t="s">
        <v>20</v>
      </c>
      <c r="H117" s="143"/>
      <c r="I117" s="143" t="s">
        <v>20</v>
      </c>
      <c r="J117" s="143"/>
      <c r="K117" s="143" t="s">
        <v>20</v>
      </c>
      <c r="L117" s="143"/>
      <c r="M117" s="143" t="s">
        <v>20</v>
      </c>
      <c r="N117" s="143" t="s">
        <v>20</v>
      </c>
      <c r="O117" s="141"/>
    </row>
    <row r="118" spans="1:16" s="144" customFormat="1" ht="10.5" customHeight="1" x14ac:dyDescent="0.2">
      <c r="A118" s="140" t="s">
        <v>386</v>
      </c>
      <c r="B118" s="106" t="s">
        <v>387</v>
      </c>
      <c r="C118" s="112">
        <v>3</v>
      </c>
      <c r="D118" s="141">
        <v>3</v>
      </c>
      <c r="E118" s="142"/>
      <c r="F118" s="143" t="s">
        <v>20</v>
      </c>
      <c r="G118" s="143"/>
      <c r="H118" s="143"/>
      <c r="I118" s="143"/>
      <c r="J118" s="143"/>
      <c r="K118" s="143" t="s">
        <v>20</v>
      </c>
      <c r="L118" s="143"/>
      <c r="M118" s="143"/>
      <c r="N118" s="143"/>
      <c r="O118" s="141"/>
    </row>
    <row r="119" spans="1:16" s="144" customFormat="1" ht="10.5" customHeight="1" x14ac:dyDescent="0.2">
      <c r="A119" s="140" t="s">
        <v>388</v>
      </c>
      <c r="B119" s="106" t="s">
        <v>389</v>
      </c>
      <c r="C119" s="112">
        <v>3</v>
      </c>
      <c r="D119" s="141">
        <v>4</v>
      </c>
      <c r="E119" s="142" t="s">
        <v>20</v>
      </c>
      <c r="F119" s="143" t="s">
        <v>20</v>
      </c>
      <c r="G119" s="143" t="s">
        <v>20</v>
      </c>
      <c r="H119" s="143"/>
      <c r="I119" s="143"/>
      <c r="J119" s="143"/>
      <c r="K119" s="143" t="s">
        <v>20</v>
      </c>
      <c r="L119" s="143"/>
      <c r="M119" s="143"/>
      <c r="N119" s="143"/>
      <c r="O119" s="141"/>
    </row>
    <row r="120" spans="1:16" s="144" customFormat="1" ht="10.5" customHeight="1" x14ac:dyDescent="0.2">
      <c r="A120" s="140" t="s">
        <v>390</v>
      </c>
      <c r="B120" s="106" t="s">
        <v>391</v>
      </c>
      <c r="C120" s="112">
        <v>3</v>
      </c>
      <c r="D120" s="141">
        <v>4</v>
      </c>
      <c r="E120" s="142"/>
      <c r="F120" s="143" t="s">
        <v>20</v>
      </c>
      <c r="G120" s="143"/>
      <c r="H120" s="143"/>
      <c r="I120" s="143"/>
      <c r="J120" s="143"/>
      <c r="K120" s="143" t="s">
        <v>20</v>
      </c>
      <c r="L120" s="143"/>
      <c r="M120" s="143"/>
      <c r="N120" s="143"/>
      <c r="O120" s="141"/>
    </row>
    <row r="121" spans="1:16" s="144" customFormat="1" ht="10.5" customHeight="1" x14ac:dyDescent="0.2">
      <c r="A121" s="140"/>
      <c r="B121" s="105" t="s">
        <v>392</v>
      </c>
      <c r="C121" s="112"/>
      <c r="D121" s="141"/>
      <c r="E121" s="142"/>
      <c r="F121" s="143"/>
      <c r="G121" s="143"/>
      <c r="H121" s="143"/>
      <c r="I121" s="143"/>
      <c r="J121" s="143"/>
      <c r="K121" s="143"/>
      <c r="L121" s="143"/>
      <c r="M121" s="143"/>
      <c r="N121" s="143"/>
      <c r="O121" s="141"/>
    </row>
    <row r="122" spans="1:16" s="144" customFormat="1" ht="10.5" customHeight="1" x14ac:dyDescent="0.2">
      <c r="A122" s="140" t="s">
        <v>393</v>
      </c>
      <c r="B122" s="106" t="s">
        <v>394</v>
      </c>
      <c r="C122" s="112">
        <v>3</v>
      </c>
      <c r="D122" s="141">
        <v>3</v>
      </c>
      <c r="E122" s="142" t="s">
        <v>20</v>
      </c>
      <c r="F122" s="143"/>
      <c r="G122" s="143"/>
      <c r="H122" s="143"/>
      <c r="I122" s="143" t="s">
        <v>20</v>
      </c>
      <c r="J122" s="143"/>
      <c r="K122" s="143"/>
      <c r="L122" s="143"/>
      <c r="M122" s="143" t="s">
        <v>20</v>
      </c>
      <c r="N122" s="143"/>
      <c r="O122" s="141" t="s">
        <v>20</v>
      </c>
    </row>
    <row r="123" spans="1:16" s="144" customFormat="1" ht="10.5" customHeight="1" x14ac:dyDescent="0.2">
      <c r="A123" s="140" t="s">
        <v>395</v>
      </c>
      <c r="B123" s="106" t="s">
        <v>396</v>
      </c>
      <c r="C123" s="112">
        <v>3</v>
      </c>
      <c r="D123" s="141">
        <v>3</v>
      </c>
      <c r="E123" s="142"/>
      <c r="F123" s="143" t="s">
        <v>20</v>
      </c>
      <c r="G123" s="143" t="s">
        <v>20</v>
      </c>
      <c r="H123" s="143"/>
      <c r="I123" s="143" t="s">
        <v>20</v>
      </c>
      <c r="J123" s="143"/>
      <c r="K123" s="143"/>
      <c r="L123" s="143"/>
      <c r="M123" s="143"/>
      <c r="N123" s="143" t="s">
        <v>20</v>
      </c>
      <c r="O123" s="141"/>
    </row>
    <row r="124" spans="1:16" s="144" customFormat="1" ht="10.5" customHeight="1" x14ac:dyDescent="0.2">
      <c r="A124" s="140" t="s">
        <v>397</v>
      </c>
      <c r="B124" s="106" t="s">
        <v>398</v>
      </c>
      <c r="C124" s="112">
        <v>3</v>
      </c>
      <c r="D124" s="141">
        <v>5</v>
      </c>
      <c r="E124" s="142"/>
      <c r="F124" s="143" t="s">
        <v>20</v>
      </c>
      <c r="G124" s="143"/>
      <c r="H124" s="143" t="s">
        <v>20</v>
      </c>
      <c r="I124" s="143" t="s">
        <v>20</v>
      </c>
      <c r="J124" s="143"/>
      <c r="K124" s="143"/>
      <c r="L124" s="143"/>
      <c r="M124" s="143"/>
      <c r="N124" s="143"/>
      <c r="O124" s="141"/>
    </row>
    <row r="125" spans="1:16" s="144" customFormat="1" ht="10.5" customHeight="1" x14ac:dyDescent="0.2">
      <c r="A125" s="140" t="s">
        <v>163</v>
      </c>
      <c r="B125" s="105" t="s">
        <v>164</v>
      </c>
      <c r="C125" s="112">
        <v>3</v>
      </c>
      <c r="D125" s="141">
        <v>12</v>
      </c>
      <c r="E125" s="142"/>
      <c r="F125" s="143" t="s">
        <v>20</v>
      </c>
      <c r="G125" s="143" t="s">
        <v>20</v>
      </c>
      <c r="H125" s="143"/>
      <c r="I125" s="143"/>
      <c r="J125" s="143"/>
      <c r="K125" s="143" t="s">
        <v>20</v>
      </c>
      <c r="L125" s="143"/>
      <c r="M125" s="143" t="s">
        <v>20</v>
      </c>
      <c r="N125" s="143"/>
      <c r="O125" s="141"/>
    </row>
    <row r="126" spans="1:16" s="103" customFormat="1" ht="12.75" x14ac:dyDescent="0.2">
      <c r="A126" s="145"/>
      <c r="B126" s="146" t="s">
        <v>300</v>
      </c>
      <c r="C126" s="155"/>
      <c r="D126" s="147">
        <f>SUM(D102:D120)+D125</f>
        <v>66</v>
      </c>
      <c r="E126" s="148"/>
      <c r="F126" s="149"/>
      <c r="G126" s="149"/>
      <c r="H126" s="149"/>
      <c r="I126" s="149"/>
      <c r="J126" s="149"/>
      <c r="K126" s="149"/>
      <c r="L126" s="149"/>
      <c r="M126" s="149"/>
      <c r="N126" s="149"/>
      <c r="O126" s="147"/>
      <c r="P126" s="102"/>
    </row>
    <row r="127" spans="1:16" s="103" customFormat="1" ht="14.25" customHeight="1" x14ac:dyDescent="0.2">
      <c r="A127" s="150"/>
      <c r="B127" s="151" t="s">
        <v>359</v>
      </c>
      <c r="C127" s="156"/>
      <c r="D127" s="152"/>
      <c r="E127" s="153"/>
      <c r="F127" s="154"/>
      <c r="G127" s="154"/>
      <c r="H127" s="154"/>
      <c r="I127" s="154"/>
      <c r="J127" s="154"/>
      <c r="K127" s="154"/>
      <c r="L127" s="154"/>
      <c r="M127" s="154"/>
      <c r="N127" s="154"/>
      <c r="O127" s="152"/>
      <c r="P127" s="102"/>
    </row>
    <row r="128" spans="1:16" s="144" customFormat="1" ht="10.5" customHeight="1" x14ac:dyDescent="0.2">
      <c r="A128" s="140"/>
      <c r="B128" s="105" t="s">
        <v>220</v>
      </c>
      <c r="C128" s="112"/>
      <c r="D128" s="141"/>
      <c r="E128" s="142"/>
      <c r="F128" s="143"/>
      <c r="G128" s="143"/>
      <c r="H128" s="143"/>
      <c r="I128" s="143"/>
      <c r="J128" s="143"/>
      <c r="K128" s="143"/>
      <c r="L128" s="143"/>
      <c r="M128" s="143"/>
      <c r="N128" s="143"/>
      <c r="O128" s="141"/>
    </row>
    <row r="129" spans="1:15" s="144" customFormat="1" ht="10.5" customHeight="1" x14ac:dyDescent="0.2">
      <c r="A129" s="140" t="s">
        <v>281</v>
      </c>
      <c r="B129" s="106" t="s">
        <v>282</v>
      </c>
      <c r="C129" s="112">
        <v>3</v>
      </c>
      <c r="D129" s="141">
        <v>3</v>
      </c>
      <c r="E129" s="142"/>
      <c r="F129" s="143" t="s">
        <v>20</v>
      </c>
      <c r="G129" s="143" t="s">
        <v>20</v>
      </c>
      <c r="H129" s="143"/>
      <c r="I129" s="143" t="s">
        <v>20</v>
      </c>
      <c r="J129" s="143"/>
      <c r="K129" s="143"/>
      <c r="L129" s="143"/>
      <c r="M129" s="143" t="s">
        <v>20</v>
      </c>
      <c r="N129" s="143"/>
      <c r="O129" s="141"/>
    </row>
    <row r="130" spans="1:15" s="144" customFormat="1" ht="10.5" customHeight="1" x14ac:dyDescent="0.2">
      <c r="A130" s="140" t="s">
        <v>283</v>
      </c>
      <c r="B130" s="106" t="s">
        <v>284</v>
      </c>
      <c r="C130" s="112">
        <v>3</v>
      </c>
      <c r="D130" s="141">
        <v>3</v>
      </c>
      <c r="E130" s="142" t="s">
        <v>20</v>
      </c>
      <c r="F130" s="143" t="s">
        <v>20</v>
      </c>
      <c r="G130" s="143" t="s">
        <v>20</v>
      </c>
      <c r="H130" s="143"/>
      <c r="I130" s="143" t="s">
        <v>20</v>
      </c>
      <c r="J130" s="143"/>
      <c r="K130" s="143"/>
      <c r="L130" s="143"/>
      <c r="M130" s="143" t="s">
        <v>20</v>
      </c>
      <c r="N130" s="143"/>
      <c r="O130" s="141"/>
    </row>
    <row r="131" spans="1:15" s="144" customFormat="1" ht="10.5" customHeight="1" x14ac:dyDescent="0.2">
      <c r="A131" s="140" t="s">
        <v>399</v>
      </c>
      <c r="B131" s="106" t="s">
        <v>400</v>
      </c>
      <c r="C131" s="112">
        <v>3</v>
      </c>
      <c r="D131" s="141">
        <v>3</v>
      </c>
      <c r="E131" s="142" t="s">
        <v>20</v>
      </c>
      <c r="F131" s="143"/>
      <c r="G131" s="143" t="s">
        <v>20</v>
      </c>
      <c r="H131" s="143" t="s">
        <v>20</v>
      </c>
      <c r="I131" s="143"/>
      <c r="J131" s="143"/>
      <c r="K131" s="143"/>
      <c r="L131" s="143"/>
      <c r="M131" s="143"/>
      <c r="N131" s="143"/>
      <c r="O131" s="141"/>
    </row>
    <row r="132" spans="1:15" s="144" customFormat="1" ht="10.5" customHeight="1" x14ac:dyDescent="0.2">
      <c r="A132" s="140" t="s">
        <v>374</v>
      </c>
      <c r="B132" s="106" t="s">
        <v>276</v>
      </c>
      <c r="C132" s="112">
        <v>3</v>
      </c>
      <c r="D132" s="141">
        <v>3</v>
      </c>
      <c r="E132" s="142"/>
      <c r="F132" s="143"/>
      <c r="G132" s="143"/>
      <c r="H132" s="143"/>
      <c r="I132" s="143" t="s">
        <v>20</v>
      </c>
      <c r="J132" s="143"/>
      <c r="K132" s="143" t="s">
        <v>20</v>
      </c>
      <c r="L132" s="143"/>
      <c r="M132" s="143"/>
      <c r="N132" s="143"/>
      <c r="O132" s="141"/>
    </row>
    <row r="133" spans="1:15" s="144" customFormat="1" ht="10.5" customHeight="1" x14ac:dyDescent="0.2">
      <c r="A133" s="140" t="s">
        <v>277</v>
      </c>
      <c r="B133" s="106" t="s">
        <v>278</v>
      </c>
      <c r="C133" s="112">
        <v>3</v>
      </c>
      <c r="D133" s="141">
        <v>3</v>
      </c>
      <c r="E133" s="142" t="s">
        <v>20</v>
      </c>
      <c r="F133" s="143" t="s">
        <v>20</v>
      </c>
      <c r="G133" s="143" t="s">
        <v>20</v>
      </c>
      <c r="H133" s="143"/>
      <c r="I133" s="143" t="s">
        <v>20</v>
      </c>
      <c r="J133" s="143"/>
      <c r="K133" s="143" t="s">
        <v>20</v>
      </c>
      <c r="L133" s="143"/>
      <c r="M133" s="143"/>
      <c r="N133" s="143"/>
      <c r="O133" s="141"/>
    </row>
    <row r="134" spans="1:15" s="144" customFormat="1" ht="10.5" customHeight="1" x14ac:dyDescent="0.2">
      <c r="A134" s="140" t="s">
        <v>384</v>
      </c>
      <c r="B134" s="106" t="s">
        <v>280</v>
      </c>
      <c r="C134" s="112">
        <v>3</v>
      </c>
      <c r="D134" s="141">
        <v>5</v>
      </c>
      <c r="E134" s="142" t="s">
        <v>20</v>
      </c>
      <c r="F134" s="143" t="s">
        <v>20</v>
      </c>
      <c r="G134" s="143" t="s">
        <v>20</v>
      </c>
      <c r="H134" s="143"/>
      <c r="I134" s="143" t="s">
        <v>20</v>
      </c>
      <c r="J134" s="143"/>
      <c r="K134" s="143" t="s">
        <v>20</v>
      </c>
      <c r="L134" s="143"/>
      <c r="M134" s="143" t="s">
        <v>20</v>
      </c>
      <c r="N134" s="143" t="s">
        <v>20</v>
      </c>
      <c r="O134" s="141"/>
    </row>
    <row r="135" spans="1:15" s="144" customFormat="1" ht="10.5" customHeight="1" x14ac:dyDescent="0.2">
      <c r="A135" s="140" t="s">
        <v>285</v>
      </c>
      <c r="B135" s="106" t="s">
        <v>385</v>
      </c>
      <c r="C135" s="112">
        <v>3</v>
      </c>
      <c r="D135" s="141">
        <v>4</v>
      </c>
      <c r="E135" s="142" t="s">
        <v>20</v>
      </c>
      <c r="F135" s="143" t="s">
        <v>20</v>
      </c>
      <c r="G135" s="143" t="s">
        <v>20</v>
      </c>
      <c r="H135" s="143"/>
      <c r="I135" s="143" t="s">
        <v>20</v>
      </c>
      <c r="J135" s="143"/>
      <c r="K135" s="143" t="s">
        <v>20</v>
      </c>
      <c r="L135" s="143"/>
      <c r="M135" s="143" t="s">
        <v>20</v>
      </c>
      <c r="N135" s="143" t="s">
        <v>20</v>
      </c>
      <c r="O135" s="141"/>
    </row>
    <row r="136" spans="1:15" s="144" customFormat="1" ht="10.5" customHeight="1" x14ac:dyDescent="0.2">
      <c r="A136" s="140" t="s">
        <v>375</v>
      </c>
      <c r="B136" s="106" t="s">
        <v>376</v>
      </c>
      <c r="C136" s="112">
        <v>3</v>
      </c>
      <c r="D136" s="141">
        <v>5</v>
      </c>
      <c r="E136" s="142"/>
      <c r="F136" s="143" t="s">
        <v>20</v>
      </c>
      <c r="G136" s="143" t="s">
        <v>20</v>
      </c>
      <c r="H136" s="143" t="s">
        <v>20</v>
      </c>
      <c r="I136" s="143" t="s">
        <v>20</v>
      </c>
      <c r="J136" s="143" t="s">
        <v>20</v>
      </c>
      <c r="K136" s="143" t="s">
        <v>20</v>
      </c>
      <c r="L136" s="143"/>
      <c r="M136" s="143" t="s">
        <v>20</v>
      </c>
      <c r="N136" s="143" t="s">
        <v>20</v>
      </c>
      <c r="O136" s="141"/>
    </row>
    <row r="137" spans="1:15" s="144" customFormat="1" ht="10.5" customHeight="1" x14ac:dyDescent="0.2">
      <c r="A137" s="140" t="s">
        <v>378</v>
      </c>
      <c r="B137" s="106" t="s">
        <v>258</v>
      </c>
      <c r="C137" s="112">
        <v>2</v>
      </c>
      <c r="D137" s="141">
        <v>2</v>
      </c>
      <c r="E137" s="142" t="s">
        <v>20</v>
      </c>
      <c r="F137" s="143"/>
      <c r="G137" s="143" t="s">
        <v>20</v>
      </c>
      <c r="H137" s="143"/>
      <c r="I137" s="143"/>
      <c r="J137" s="143"/>
      <c r="K137" s="143"/>
      <c r="L137" s="143"/>
      <c r="M137" s="143"/>
      <c r="N137" s="143"/>
      <c r="O137" s="141"/>
    </row>
    <row r="138" spans="1:15" s="144" customFormat="1" ht="10.5" customHeight="1" x14ac:dyDescent="0.2">
      <c r="A138" s="140"/>
      <c r="B138" s="105" t="s">
        <v>212</v>
      </c>
      <c r="C138" s="112"/>
      <c r="D138" s="141"/>
      <c r="E138" s="142"/>
      <c r="F138" s="143"/>
      <c r="G138" s="143"/>
      <c r="H138" s="143"/>
      <c r="I138" s="143"/>
      <c r="J138" s="143"/>
      <c r="K138" s="143"/>
      <c r="L138" s="143"/>
      <c r="M138" s="143"/>
      <c r="N138" s="143"/>
      <c r="O138" s="141"/>
    </row>
    <row r="139" spans="1:15" s="144" customFormat="1" ht="10.5" customHeight="1" x14ac:dyDescent="0.2">
      <c r="A139" s="140" t="s">
        <v>121</v>
      </c>
      <c r="B139" s="106" t="s">
        <v>379</v>
      </c>
      <c r="C139" s="112">
        <v>3</v>
      </c>
      <c r="D139" s="141">
        <v>3</v>
      </c>
      <c r="E139" s="142"/>
      <c r="F139" s="143"/>
      <c r="G139" s="143"/>
      <c r="H139" s="143"/>
      <c r="I139" s="143"/>
      <c r="J139" s="143"/>
      <c r="K139" s="143" t="s">
        <v>20</v>
      </c>
      <c r="L139" s="143"/>
      <c r="M139" s="143"/>
      <c r="N139" s="143"/>
      <c r="O139" s="141"/>
    </row>
    <row r="140" spans="1:15" s="144" customFormat="1" ht="10.5" customHeight="1" x14ac:dyDescent="0.2">
      <c r="A140" s="140" t="s">
        <v>382</v>
      </c>
      <c r="B140" s="106" t="s">
        <v>383</v>
      </c>
      <c r="C140" s="112">
        <v>3</v>
      </c>
      <c r="D140" s="141">
        <v>3</v>
      </c>
      <c r="E140" s="142"/>
      <c r="F140" s="143"/>
      <c r="G140" s="143"/>
      <c r="H140" s="143"/>
      <c r="I140" s="143"/>
      <c r="J140" s="143"/>
      <c r="K140" s="143" t="s">
        <v>20</v>
      </c>
      <c r="L140" s="143" t="s">
        <v>20</v>
      </c>
      <c r="M140" s="143" t="s">
        <v>20</v>
      </c>
      <c r="N140" s="143"/>
      <c r="O140" s="141" t="s">
        <v>20</v>
      </c>
    </row>
    <row r="141" spans="1:15" s="144" customFormat="1" ht="10.5" customHeight="1" x14ac:dyDescent="0.2">
      <c r="A141" s="140" t="s">
        <v>380</v>
      </c>
      <c r="B141" s="106" t="s">
        <v>401</v>
      </c>
      <c r="C141" s="112">
        <v>3</v>
      </c>
      <c r="D141" s="141">
        <v>2</v>
      </c>
      <c r="E141" s="142"/>
      <c r="F141" s="143"/>
      <c r="G141" s="143"/>
      <c r="H141" s="143"/>
      <c r="I141" s="143"/>
      <c r="J141" s="143"/>
      <c r="K141" s="143" t="s">
        <v>20</v>
      </c>
      <c r="L141" s="143" t="s">
        <v>20</v>
      </c>
      <c r="M141" s="143" t="s">
        <v>20</v>
      </c>
      <c r="N141" s="143"/>
      <c r="O141" s="141" t="s">
        <v>20</v>
      </c>
    </row>
    <row r="142" spans="1:15" s="144" customFormat="1" ht="10.5" customHeight="1" x14ac:dyDescent="0.2">
      <c r="A142" s="140" t="s">
        <v>118</v>
      </c>
      <c r="B142" s="106" t="s">
        <v>402</v>
      </c>
      <c r="C142" s="112">
        <v>3</v>
      </c>
      <c r="D142" s="141">
        <v>2</v>
      </c>
      <c r="E142" s="142"/>
      <c r="F142" s="143"/>
      <c r="G142" s="143"/>
      <c r="H142" s="143"/>
      <c r="I142" s="143"/>
      <c r="J142" s="143"/>
      <c r="K142" s="143" t="s">
        <v>20</v>
      </c>
      <c r="L142" s="143" t="s">
        <v>20</v>
      </c>
      <c r="M142" s="143" t="s">
        <v>20</v>
      </c>
      <c r="N142" s="143"/>
      <c r="O142" s="141"/>
    </row>
    <row r="143" spans="1:15" s="144" customFormat="1" ht="10.5" customHeight="1" x14ac:dyDescent="0.2">
      <c r="A143" s="140"/>
      <c r="B143" s="105" t="s">
        <v>228</v>
      </c>
      <c r="C143" s="112"/>
      <c r="D143" s="141"/>
      <c r="E143" s="142"/>
      <c r="F143" s="143"/>
      <c r="G143" s="143"/>
      <c r="H143" s="143"/>
      <c r="I143" s="143"/>
      <c r="J143" s="143"/>
      <c r="K143" s="143"/>
      <c r="L143" s="143"/>
      <c r="M143" s="143"/>
      <c r="N143" s="143"/>
      <c r="O143" s="141"/>
    </row>
    <row r="144" spans="1:15" s="144" customFormat="1" ht="10.5" customHeight="1" x14ac:dyDescent="0.2">
      <c r="A144" s="140" t="s">
        <v>99</v>
      </c>
      <c r="B144" s="106" t="s">
        <v>377</v>
      </c>
      <c r="C144" s="112">
        <v>3</v>
      </c>
      <c r="D144" s="141">
        <v>5</v>
      </c>
      <c r="E144" s="142" t="s">
        <v>20</v>
      </c>
      <c r="F144" s="143"/>
      <c r="G144" s="143"/>
      <c r="H144" s="143" t="s">
        <v>20</v>
      </c>
      <c r="I144" s="143"/>
      <c r="J144" s="143"/>
      <c r="K144" s="143" t="s">
        <v>20</v>
      </c>
      <c r="L144" s="143"/>
      <c r="M144" s="143" t="s">
        <v>20</v>
      </c>
      <c r="N144" s="143"/>
      <c r="O144" s="141" t="s">
        <v>20</v>
      </c>
    </row>
    <row r="145" spans="1:16" s="144" customFormat="1" ht="10.5" customHeight="1" x14ac:dyDescent="0.2">
      <c r="A145" s="140" t="s">
        <v>290</v>
      </c>
      <c r="B145" s="106" t="s">
        <v>291</v>
      </c>
      <c r="C145" s="112">
        <v>3</v>
      </c>
      <c r="D145" s="141">
        <v>3</v>
      </c>
      <c r="E145" s="142"/>
      <c r="F145" s="143"/>
      <c r="G145" s="143" t="s">
        <v>20</v>
      </c>
      <c r="H145" s="143" t="s">
        <v>20</v>
      </c>
      <c r="I145" s="143"/>
      <c r="J145" s="143"/>
      <c r="K145" s="143"/>
      <c r="L145" s="143"/>
      <c r="M145" s="143" t="s">
        <v>20</v>
      </c>
      <c r="N145" s="143" t="s">
        <v>20</v>
      </c>
      <c r="O145" s="141"/>
    </row>
    <row r="146" spans="1:16" s="144" customFormat="1" ht="10.5" customHeight="1" x14ac:dyDescent="0.2">
      <c r="A146" s="140" t="s">
        <v>265</v>
      </c>
      <c r="B146" s="106" t="s">
        <v>403</v>
      </c>
      <c r="C146" s="112">
        <v>3</v>
      </c>
      <c r="D146" s="141" t="s">
        <v>25</v>
      </c>
      <c r="E146" s="142"/>
      <c r="F146" s="143"/>
      <c r="G146" s="143" t="s">
        <v>20</v>
      </c>
      <c r="H146" s="143" t="s">
        <v>20</v>
      </c>
      <c r="I146" s="143"/>
      <c r="J146" s="143"/>
      <c r="K146" s="143"/>
      <c r="L146" s="143"/>
      <c r="M146" s="143" t="s">
        <v>20</v>
      </c>
      <c r="N146" s="143" t="s">
        <v>20</v>
      </c>
      <c r="O146" s="141"/>
    </row>
    <row r="147" spans="1:16" s="144" customFormat="1" ht="10.5" customHeight="1" x14ac:dyDescent="0.2">
      <c r="A147" s="140" t="s">
        <v>292</v>
      </c>
      <c r="B147" s="106" t="s">
        <v>404</v>
      </c>
      <c r="C147" s="112">
        <v>3</v>
      </c>
      <c r="D147" s="141">
        <v>3</v>
      </c>
      <c r="E147" s="142"/>
      <c r="F147" s="143"/>
      <c r="G147" s="143"/>
      <c r="H147" s="143"/>
      <c r="I147" s="143"/>
      <c r="J147" s="143"/>
      <c r="K147" s="143"/>
      <c r="L147" s="143"/>
      <c r="M147" s="143"/>
      <c r="N147" s="143"/>
      <c r="O147" s="141"/>
    </row>
    <row r="148" spans="1:16" s="144" customFormat="1" ht="10.5" customHeight="1" x14ac:dyDescent="0.2">
      <c r="A148" s="140" t="s">
        <v>308</v>
      </c>
      <c r="B148" s="106" t="s">
        <v>309</v>
      </c>
      <c r="C148" s="112">
        <v>3</v>
      </c>
      <c r="D148" s="141">
        <v>3</v>
      </c>
      <c r="E148" s="142"/>
      <c r="F148" s="143"/>
      <c r="G148" s="143" t="s">
        <v>20</v>
      </c>
      <c r="H148" s="143" t="s">
        <v>20</v>
      </c>
      <c r="I148" s="143"/>
      <c r="J148" s="143"/>
      <c r="K148" s="143"/>
      <c r="L148" s="143"/>
      <c r="M148" s="143" t="s">
        <v>20</v>
      </c>
      <c r="N148" s="143" t="s">
        <v>20</v>
      </c>
      <c r="O148" s="141"/>
    </row>
    <row r="149" spans="1:16" s="144" customFormat="1" ht="10.5" customHeight="1" x14ac:dyDescent="0.2">
      <c r="A149" s="140"/>
      <c r="B149" s="105" t="s">
        <v>405</v>
      </c>
      <c r="C149" s="112"/>
      <c r="D149" s="141"/>
      <c r="E149" s="142"/>
      <c r="F149" s="143"/>
      <c r="G149" s="143"/>
      <c r="H149" s="143"/>
      <c r="I149" s="143"/>
      <c r="J149" s="143"/>
      <c r="K149" s="143"/>
      <c r="L149" s="143"/>
      <c r="M149" s="143"/>
      <c r="N149" s="143"/>
      <c r="O149" s="141"/>
    </row>
    <row r="150" spans="1:16" s="144" customFormat="1" ht="10.5" customHeight="1" x14ac:dyDescent="0.2">
      <c r="A150" s="140" t="s">
        <v>406</v>
      </c>
      <c r="B150" s="106" t="s">
        <v>407</v>
      </c>
      <c r="C150" s="112">
        <v>3</v>
      </c>
      <c r="D150" s="141">
        <v>4</v>
      </c>
      <c r="E150" s="142" t="s">
        <v>20</v>
      </c>
      <c r="F150" s="143" t="s">
        <v>20</v>
      </c>
      <c r="G150" s="143"/>
      <c r="H150" s="143" t="s">
        <v>20</v>
      </c>
      <c r="I150" s="143"/>
      <c r="J150" s="143"/>
      <c r="K150" s="143"/>
      <c r="L150" s="143"/>
      <c r="M150" s="143" t="s">
        <v>20</v>
      </c>
      <c r="N150" s="143"/>
      <c r="O150" s="141"/>
    </row>
    <row r="151" spans="1:16" s="144" customFormat="1" ht="10.5" customHeight="1" x14ac:dyDescent="0.2">
      <c r="A151" s="140" t="s">
        <v>408</v>
      </c>
      <c r="B151" s="106" t="s">
        <v>409</v>
      </c>
      <c r="C151" s="112">
        <v>3</v>
      </c>
      <c r="D151" s="141">
        <v>4</v>
      </c>
      <c r="E151" s="142"/>
      <c r="F151" s="143"/>
      <c r="G151" s="143"/>
      <c r="H151" s="143"/>
      <c r="I151" s="143"/>
      <c r="J151" s="143"/>
      <c r="K151" s="143"/>
      <c r="L151" s="143"/>
      <c r="M151" s="143"/>
      <c r="N151" s="143"/>
      <c r="O151" s="141"/>
    </row>
    <row r="152" spans="1:16" s="144" customFormat="1" ht="10.5" customHeight="1" x14ac:dyDescent="0.2">
      <c r="A152" s="140" t="s">
        <v>410</v>
      </c>
      <c r="B152" s="106" t="s">
        <v>411</v>
      </c>
      <c r="C152" s="112">
        <v>3</v>
      </c>
      <c r="D152" s="141">
        <v>5</v>
      </c>
      <c r="E152" s="142" t="s">
        <v>20</v>
      </c>
      <c r="F152" s="143" t="s">
        <v>20</v>
      </c>
      <c r="G152" s="143"/>
      <c r="H152" s="143" t="s">
        <v>20</v>
      </c>
      <c r="I152" s="143"/>
      <c r="J152" s="143"/>
      <c r="K152" s="143"/>
      <c r="L152" s="143"/>
      <c r="M152" s="143" t="s">
        <v>20</v>
      </c>
      <c r="N152" s="143"/>
      <c r="O152" s="141"/>
    </row>
    <row r="153" spans="1:16" s="144" customFormat="1" ht="10.5" customHeight="1" x14ac:dyDescent="0.2">
      <c r="A153" s="140" t="s">
        <v>412</v>
      </c>
      <c r="B153" s="106" t="s">
        <v>413</v>
      </c>
      <c r="C153" s="112">
        <v>3</v>
      </c>
      <c r="D153" s="141">
        <v>3</v>
      </c>
      <c r="E153" s="142" t="s">
        <v>20</v>
      </c>
      <c r="F153" s="143"/>
      <c r="G153" s="143" t="s">
        <v>20</v>
      </c>
      <c r="H153" s="143" t="s">
        <v>20</v>
      </c>
      <c r="I153" s="143"/>
      <c r="J153" s="143"/>
      <c r="K153" s="143"/>
      <c r="L153" s="143"/>
      <c r="M153" s="143"/>
      <c r="N153" s="143"/>
      <c r="O153" s="141"/>
    </row>
    <row r="154" spans="1:16" s="144" customFormat="1" ht="10.5" customHeight="1" x14ac:dyDescent="0.2">
      <c r="A154" s="140" t="s">
        <v>163</v>
      </c>
      <c r="B154" s="105" t="s">
        <v>164</v>
      </c>
      <c r="C154" s="112">
        <v>3</v>
      </c>
      <c r="D154" s="141">
        <v>12</v>
      </c>
      <c r="E154" s="142"/>
      <c r="F154" s="143"/>
      <c r="G154" s="143" t="s">
        <v>20</v>
      </c>
      <c r="H154" s="143" t="s">
        <v>20</v>
      </c>
      <c r="I154" s="143"/>
      <c r="J154" s="143"/>
      <c r="K154" s="143" t="s">
        <v>20</v>
      </c>
      <c r="L154" s="143"/>
      <c r="M154" s="143" t="s">
        <v>20</v>
      </c>
      <c r="N154" s="143"/>
      <c r="O154" s="141"/>
    </row>
    <row r="155" spans="1:16" s="103" customFormat="1" ht="12.75" x14ac:dyDescent="0.2">
      <c r="A155" s="145"/>
      <c r="B155" s="146" t="s">
        <v>300</v>
      </c>
      <c r="C155" s="155"/>
      <c r="D155" s="147">
        <f>SUM(D127:D148)+D154</f>
        <v>67</v>
      </c>
      <c r="E155" s="148"/>
      <c r="F155" s="149"/>
      <c r="G155" s="149"/>
      <c r="H155" s="149"/>
      <c r="I155" s="149"/>
      <c r="J155" s="149"/>
      <c r="K155" s="149"/>
      <c r="L155" s="149"/>
      <c r="M155" s="149"/>
      <c r="N155" s="149"/>
      <c r="O155" s="147"/>
      <c r="P155" s="102"/>
    </row>
    <row r="156" spans="1:16" s="103" customFormat="1" ht="14.25" customHeight="1" x14ac:dyDescent="0.2">
      <c r="A156" s="150"/>
      <c r="B156" s="151" t="s">
        <v>362</v>
      </c>
      <c r="C156" s="156"/>
      <c r="D156" s="152"/>
      <c r="E156" s="153"/>
      <c r="F156" s="154"/>
      <c r="G156" s="154"/>
      <c r="H156" s="154"/>
      <c r="I156" s="154"/>
      <c r="J156" s="154"/>
      <c r="K156" s="154"/>
      <c r="L156" s="154"/>
      <c r="M156" s="154"/>
      <c r="N156" s="154"/>
      <c r="O156" s="152"/>
      <c r="P156" s="102"/>
    </row>
    <row r="157" spans="1:16" s="144" customFormat="1" ht="10.5" customHeight="1" x14ac:dyDescent="0.2">
      <c r="A157" s="140"/>
      <c r="B157" s="105" t="s">
        <v>212</v>
      </c>
      <c r="C157" s="112"/>
      <c r="D157" s="141"/>
      <c r="E157" s="142"/>
      <c r="F157" s="143"/>
      <c r="G157" s="143"/>
      <c r="H157" s="143"/>
      <c r="I157" s="143"/>
      <c r="J157" s="143"/>
      <c r="K157" s="143"/>
      <c r="L157" s="143"/>
      <c r="M157" s="143"/>
      <c r="N157" s="143"/>
      <c r="O157" s="141"/>
    </row>
    <row r="158" spans="1:16" s="144" customFormat="1" ht="10.5" customHeight="1" x14ac:dyDescent="0.2">
      <c r="A158" s="140" t="s">
        <v>121</v>
      </c>
      <c r="B158" s="106" t="s">
        <v>379</v>
      </c>
      <c r="C158" s="112">
        <v>3</v>
      </c>
      <c r="D158" s="141">
        <v>3</v>
      </c>
      <c r="E158" s="142"/>
      <c r="F158" s="143"/>
      <c r="G158" s="143"/>
      <c r="H158" s="143"/>
      <c r="I158" s="143"/>
      <c r="J158" s="143"/>
      <c r="K158" s="143" t="s">
        <v>20</v>
      </c>
      <c r="L158" s="143"/>
      <c r="M158" s="143"/>
      <c r="N158" s="143"/>
      <c r="O158" s="141"/>
    </row>
    <row r="159" spans="1:16" s="144" customFormat="1" ht="10.5" customHeight="1" x14ac:dyDescent="0.2">
      <c r="A159" s="140" t="s">
        <v>414</v>
      </c>
      <c r="B159" s="106" t="s">
        <v>415</v>
      </c>
      <c r="C159" s="112">
        <v>3</v>
      </c>
      <c r="D159" s="141">
        <v>3</v>
      </c>
      <c r="E159" s="142"/>
      <c r="F159" s="143"/>
      <c r="G159" s="143"/>
      <c r="H159" s="143"/>
      <c r="I159" s="143"/>
      <c r="J159" s="143"/>
      <c r="K159" s="143" t="s">
        <v>20</v>
      </c>
      <c r="L159" s="143" t="s">
        <v>20</v>
      </c>
      <c r="M159" s="143" t="s">
        <v>20</v>
      </c>
      <c r="N159" s="143"/>
      <c r="O159" s="141" t="s">
        <v>20</v>
      </c>
    </row>
    <row r="160" spans="1:16" s="144" customFormat="1" ht="10.5" customHeight="1" x14ac:dyDescent="0.2">
      <c r="A160" s="140" t="s">
        <v>416</v>
      </c>
      <c r="B160" s="106" t="s">
        <v>417</v>
      </c>
      <c r="C160" s="112">
        <v>3</v>
      </c>
      <c r="D160" s="141">
        <v>2</v>
      </c>
      <c r="E160" s="142"/>
      <c r="F160" s="143"/>
      <c r="G160" s="143"/>
      <c r="H160" s="143"/>
      <c r="I160" s="143"/>
      <c r="J160" s="143"/>
      <c r="K160" s="143" t="s">
        <v>20</v>
      </c>
      <c r="L160" s="143" t="s">
        <v>20</v>
      </c>
      <c r="M160" s="143" t="s">
        <v>20</v>
      </c>
      <c r="N160" s="143"/>
      <c r="O160" s="141" t="s">
        <v>20</v>
      </c>
    </row>
    <row r="161" spans="1:15" s="144" customFormat="1" ht="10.5" customHeight="1" x14ac:dyDescent="0.2">
      <c r="A161" s="140" t="s">
        <v>118</v>
      </c>
      <c r="B161" s="106" t="s">
        <v>119</v>
      </c>
      <c r="C161" s="112">
        <v>3</v>
      </c>
      <c r="D161" s="141">
        <v>2</v>
      </c>
      <c r="E161" s="142"/>
      <c r="F161" s="143"/>
      <c r="G161" s="143"/>
      <c r="H161" s="143"/>
      <c r="I161" s="143"/>
      <c r="J161" s="143"/>
      <c r="K161" s="143" t="s">
        <v>20</v>
      </c>
      <c r="L161" s="143" t="s">
        <v>20</v>
      </c>
      <c r="M161" s="143" t="s">
        <v>20</v>
      </c>
      <c r="N161" s="143"/>
      <c r="O161" s="141"/>
    </row>
    <row r="162" spans="1:15" s="144" customFormat="1" ht="10.5" customHeight="1" x14ac:dyDescent="0.2">
      <c r="A162" s="140"/>
      <c r="B162" s="105" t="s">
        <v>418</v>
      </c>
      <c r="C162" s="112"/>
      <c r="D162" s="141"/>
      <c r="E162" s="142"/>
      <c r="F162" s="143"/>
      <c r="G162" s="143"/>
      <c r="H162" s="143"/>
      <c r="I162" s="143"/>
      <c r="J162" s="143"/>
      <c r="K162" s="143"/>
      <c r="L162" s="143"/>
      <c r="M162" s="143"/>
      <c r="N162" s="143"/>
      <c r="O162" s="141"/>
    </row>
    <row r="163" spans="1:15" s="144" customFormat="1" ht="10.5" customHeight="1" x14ac:dyDescent="0.2">
      <c r="A163" s="140" t="s">
        <v>384</v>
      </c>
      <c r="B163" s="106" t="s">
        <v>280</v>
      </c>
      <c r="C163" s="112">
        <v>3</v>
      </c>
      <c r="D163" s="141">
        <v>5</v>
      </c>
      <c r="E163" s="142" t="s">
        <v>20</v>
      </c>
      <c r="F163" s="143" t="s">
        <v>20</v>
      </c>
      <c r="G163" s="143" t="s">
        <v>20</v>
      </c>
      <c r="H163" s="143"/>
      <c r="I163" s="143" t="s">
        <v>20</v>
      </c>
      <c r="J163" s="143"/>
      <c r="K163" s="143" t="s">
        <v>20</v>
      </c>
      <c r="L163" s="143"/>
      <c r="M163" s="143" t="s">
        <v>20</v>
      </c>
      <c r="N163" s="143" t="s">
        <v>20</v>
      </c>
      <c r="O163" s="141"/>
    </row>
    <row r="164" spans="1:15" s="144" customFormat="1" ht="10.5" customHeight="1" x14ac:dyDescent="0.2">
      <c r="A164" s="140" t="s">
        <v>419</v>
      </c>
      <c r="B164" s="106" t="s">
        <v>420</v>
      </c>
      <c r="C164" s="112">
        <v>3</v>
      </c>
      <c r="D164" s="141">
        <v>5</v>
      </c>
      <c r="E164" s="142"/>
      <c r="F164" s="143"/>
      <c r="G164" s="143"/>
      <c r="H164" s="143"/>
      <c r="I164" s="143"/>
      <c r="J164" s="143" t="s">
        <v>20</v>
      </c>
      <c r="K164" s="143"/>
      <c r="L164" s="143"/>
      <c r="M164" s="143"/>
      <c r="N164" s="143"/>
      <c r="O164" s="141"/>
    </row>
    <row r="165" spans="1:15" s="144" customFormat="1" ht="10.5" customHeight="1" x14ac:dyDescent="0.2">
      <c r="A165" s="140" t="s">
        <v>159</v>
      </c>
      <c r="B165" s="106" t="s">
        <v>421</v>
      </c>
      <c r="C165" s="112">
        <v>3</v>
      </c>
      <c r="D165" s="141">
        <v>4</v>
      </c>
      <c r="E165" s="142" t="s">
        <v>20</v>
      </c>
      <c r="F165" s="143" t="s">
        <v>20</v>
      </c>
      <c r="G165" s="143" t="s">
        <v>20</v>
      </c>
      <c r="H165" s="143"/>
      <c r="I165" s="143"/>
      <c r="J165" s="143" t="s">
        <v>20</v>
      </c>
      <c r="K165" s="143"/>
      <c r="L165" s="143"/>
      <c r="M165" s="143"/>
      <c r="N165" s="143"/>
      <c r="O165" s="141"/>
    </row>
    <row r="166" spans="1:15" s="144" customFormat="1" ht="10.5" customHeight="1" x14ac:dyDescent="0.2">
      <c r="A166" s="140" t="s">
        <v>61</v>
      </c>
      <c r="B166" s="106" t="s">
        <v>62</v>
      </c>
      <c r="C166" s="112">
        <v>3</v>
      </c>
      <c r="D166" s="141">
        <v>3</v>
      </c>
      <c r="E166" s="142" t="s">
        <v>20</v>
      </c>
      <c r="F166" s="143"/>
      <c r="G166" s="143"/>
      <c r="H166" s="143"/>
      <c r="I166" s="143"/>
      <c r="J166" s="143" t="s">
        <v>20</v>
      </c>
      <c r="K166" s="143" t="s">
        <v>20</v>
      </c>
      <c r="L166" s="143"/>
      <c r="M166" s="143" t="s">
        <v>20</v>
      </c>
      <c r="N166" s="143"/>
      <c r="O166" s="141"/>
    </row>
    <row r="167" spans="1:15" s="144" customFormat="1" ht="10.5" customHeight="1" x14ac:dyDescent="0.2">
      <c r="A167" s="140" t="s">
        <v>422</v>
      </c>
      <c r="B167" s="106" t="s">
        <v>423</v>
      </c>
      <c r="C167" s="112">
        <v>3</v>
      </c>
      <c r="D167" s="141">
        <v>3</v>
      </c>
      <c r="E167" s="142" t="s">
        <v>20</v>
      </c>
      <c r="F167" s="143" t="s">
        <v>20</v>
      </c>
      <c r="G167" s="143" t="s">
        <v>20</v>
      </c>
      <c r="H167" s="143"/>
      <c r="I167" s="143"/>
      <c r="J167" s="143" t="s">
        <v>20</v>
      </c>
      <c r="K167" s="143"/>
      <c r="L167" s="143"/>
      <c r="M167" s="143"/>
      <c r="N167" s="143"/>
      <c r="O167" s="141"/>
    </row>
    <row r="168" spans="1:15" s="144" customFormat="1" ht="10.5" customHeight="1" x14ac:dyDescent="0.2">
      <c r="A168" s="140" t="s">
        <v>424</v>
      </c>
      <c r="B168" s="106" t="s">
        <v>425</v>
      </c>
      <c r="C168" s="112">
        <v>3</v>
      </c>
      <c r="D168" s="141">
        <v>3</v>
      </c>
      <c r="E168" s="142"/>
      <c r="F168" s="143"/>
      <c r="G168" s="143" t="s">
        <v>20</v>
      </c>
      <c r="H168" s="143" t="s">
        <v>20</v>
      </c>
      <c r="I168" s="143"/>
      <c r="J168" s="143" t="s">
        <v>20</v>
      </c>
      <c r="K168" s="143"/>
      <c r="L168" s="143"/>
      <c r="M168" s="143" t="s">
        <v>20</v>
      </c>
      <c r="N168" s="143"/>
      <c r="O168" s="141"/>
    </row>
    <row r="169" spans="1:15" s="144" customFormat="1" ht="10.5" customHeight="1" x14ac:dyDescent="0.2">
      <c r="A169" s="140" t="s">
        <v>426</v>
      </c>
      <c r="B169" s="106" t="s">
        <v>427</v>
      </c>
      <c r="C169" s="112">
        <v>3</v>
      </c>
      <c r="D169" s="141">
        <v>3</v>
      </c>
      <c r="E169" s="142"/>
      <c r="F169" s="143"/>
      <c r="G169" s="143" t="s">
        <v>20</v>
      </c>
      <c r="H169" s="143"/>
      <c r="I169" s="143"/>
      <c r="J169" s="143" t="s">
        <v>20</v>
      </c>
      <c r="K169" s="143"/>
      <c r="L169" s="143"/>
      <c r="M169" s="143"/>
      <c r="N169" s="143"/>
      <c r="O169" s="141"/>
    </row>
    <row r="170" spans="1:15" s="144" customFormat="1" ht="10.5" customHeight="1" x14ac:dyDescent="0.2">
      <c r="A170" s="140" t="s">
        <v>428</v>
      </c>
      <c r="B170" s="106" t="s">
        <v>429</v>
      </c>
      <c r="C170" s="112">
        <v>3</v>
      </c>
      <c r="D170" s="141">
        <v>3</v>
      </c>
      <c r="E170" s="142" t="s">
        <v>20</v>
      </c>
      <c r="F170" s="143" t="s">
        <v>20</v>
      </c>
      <c r="G170" s="143"/>
      <c r="H170" s="143"/>
      <c r="I170" s="143"/>
      <c r="J170" s="143" t="s">
        <v>20</v>
      </c>
      <c r="K170" s="143"/>
      <c r="L170" s="143"/>
      <c r="M170" s="143"/>
      <c r="N170" s="143"/>
      <c r="O170" s="141"/>
    </row>
    <row r="171" spans="1:15" s="144" customFormat="1" ht="10.5" customHeight="1" x14ac:dyDescent="0.2">
      <c r="A171" s="140"/>
      <c r="B171" s="105" t="s">
        <v>430</v>
      </c>
      <c r="C171" s="112"/>
      <c r="D171" s="141"/>
      <c r="E171" s="142"/>
      <c r="F171" s="143"/>
      <c r="G171" s="143"/>
      <c r="H171" s="143"/>
      <c r="I171" s="143"/>
      <c r="J171" s="143"/>
      <c r="K171" s="143"/>
      <c r="L171" s="143"/>
      <c r="M171" s="143"/>
      <c r="N171" s="143"/>
      <c r="O171" s="141"/>
    </row>
    <row r="172" spans="1:15" s="144" customFormat="1" ht="10.5" customHeight="1" x14ac:dyDescent="0.2">
      <c r="A172" s="140" t="s">
        <v>99</v>
      </c>
      <c r="B172" s="106" t="s">
        <v>377</v>
      </c>
      <c r="C172" s="112">
        <v>3</v>
      </c>
      <c r="D172" s="141">
        <v>5</v>
      </c>
      <c r="E172" s="142" t="s">
        <v>20</v>
      </c>
      <c r="F172" s="143"/>
      <c r="G172" s="143"/>
      <c r="H172" s="143" t="s">
        <v>20</v>
      </c>
      <c r="I172" s="143"/>
      <c r="J172" s="143"/>
      <c r="K172" s="143" t="s">
        <v>20</v>
      </c>
      <c r="L172" s="143"/>
      <c r="M172" s="143" t="s">
        <v>20</v>
      </c>
      <c r="N172" s="143"/>
      <c r="O172" s="141" t="s">
        <v>20</v>
      </c>
    </row>
    <row r="173" spans="1:15" s="144" customFormat="1" ht="10.5" customHeight="1" x14ac:dyDescent="0.2">
      <c r="A173" s="140" t="s">
        <v>375</v>
      </c>
      <c r="B173" s="106" t="s">
        <v>376</v>
      </c>
      <c r="C173" s="112">
        <v>3</v>
      </c>
      <c r="D173" s="141">
        <v>5</v>
      </c>
      <c r="E173" s="142"/>
      <c r="F173" s="143" t="s">
        <v>20</v>
      </c>
      <c r="G173" s="143" t="s">
        <v>20</v>
      </c>
      <c r="H173" s="143" t="s">
        <v>20</v>
      </c>
      <c r="I173" s="143" t="s">
        <v>20</v>
      </c>
      <c r="J173" s="143" t="s">
        <v>20</v>
      </c>
      <c r="K173" s="143" t="s">
        <v>20</v>
      </c>
      <c r="L173" s="143"/>
      <c r="M173" s="143" t="s">
        <v>20</v>
      </c>
      <c r="N173" s="143" t="s">
        <v>20</v>
      </c>
      <c r="O173" s="141"/>
    </row>
    <row r="174" spans="1:15" s="144" customFormat="1" ht="10.5" customHeight="1" x14ac:dyDescent="0.2">
      <c r="A174" s="140" t="s">
        <v>431</v>
      </c>
      <c r="B174" s="106" t="s">
        <v>432</v>
      </c>
      <c r="C174" s="112">
        <v>3</v>
      </c>
      <c r="D174" s="141">
        <v>5</v>
      </c>
      <c r="E174" s="142" t="s">
        <v>20</v>
      </c>
      <c r="F174" s="143"/>
      <c r="G174" s="143" t="s">
        <v>20</v>
      </c>
      <c r="H174" s="143" t="s">
        <v>20</v>
      </c>
      <c r="I174" s="143"/>
      <c r="J174" s="143" t="s">
        <v>20</v>
      </c>
      <c r="K174" s="143"/>
      <c r="L174" s="143"/>
      <c r="M174" s="143" t="s">
        <v>20</v>
      </c>
      <c r="N174" s="143" t="s">
        <v>20</v>
      </c>
      <c r="O174" s="141"/>
    </row>
    <row r="175" spans="1:15" s="144" customFormat="1" ht="10.5" customHeight="1" x14ac:dyDescent="0.2">
      <c r="A175" s="140" t="s">
        <v>378</v>
      </c>
      <c r="B175" s="106" t="s">
        <v>258</v>
      </c>
      <c r="C175" s="112">
        <v>2</v>
      </c>
      <c r="D175" s="141">
        <v>2</v>
      </c>
      <c r="E175" s="142" t="s">
        <v>20</v>
      </c>
      <c r="F175" s="143"/>
      <c r="G175" s="143" t="s">
        <v>20</v>
      </c>
      <c r="H175" s="143"/>
      <c r="I175" s="143"/>
      <c r="J175" s="143"/>
      <c r="K175" s="143"/>
      <c r="L175" s="143"/>
      <c r="M175" s="143"/>
      <c r="N175" s="143"/>
      <c r="O175" s="141"/>
    </row>
    <row r="176" spans="1:15" s="144" customFormat="1" ht="10.5" customHeight="1" x14ac:dyDescent="0.2">
      <c r="A176" s="140" t="s">
        <v>163</v>
      </c>
      <c r="B176" s="105" t="s">
        <v>164</v>
      </c>
      <c r="C176" s="112">
        <v>3</v>
      </c>
      <c r="D176" s="141">
        <v>12</v>
      </c>
      <c r="E176" s="142"/>
      <c r="F176" s="143"/>
      <c r="G176" s="143"/>
      <c r="H176" s="143" t="s">
        <v>20</v>
      </c>
      <c r="I176" s="143"/>
      <c r="J176" s="143" t="s">
        <v>20</v>
      </c>
      <c r="K176" s="143" t="s">
        <v>20</v>
      </c>
      <c r="L176" s="143"/>
      <c r="M176" s="143" t="s">
        <v>20</v>
      </c>
      <c r="N176" s="143"/>
      <c r="O176" s="141"/>
    </row>
    <row r="177" spans="1:16" s="103" customFormat="1" ht="13.5" thickBot="1" x14ac:dyDescent="0.25">
      <c r="A177" s="145"/>
      <c r="B177" s="146" t="s">
        <v>300</v>
      </c>
      <c r="C177" s="146"/>
      <c r="D177" s="147">
        <f>SUM(D157:D176)</f>
        <v>68</v>
      </c>
      <c r="E177" s="148"/>
      <c r="F177" s="149"/>
      <c r="G177" s="149"/>
      <c r="H177" s="149"/>
      <c r="I177" s="149"/>
      <c r="J177" s="149"/>
      <c r="K177" s="149"/>
      <c r="L177" s="149"/>
      <c r="M177" s="149"/>
      <c r="N177" s="149"/>
      <c r="O177" s="147"/>
      <c r="P177" s="102"/>
    </row>
    <row r="178" spans="1:16" s="103" customFormat="1" ht="21.75" customHeight="1" x14ac:dyDescent="0.2">
      <c r="A178" s="135" t="s">
        <v>166</v>
      </c>
      <c r="B178" s="136" t="s">
        <v>433</v>
      </c>
      <c r="C178" s="136"/>
      <c r="D178" s="137"/>
      <c r="E178" s="138"/>
      <c r="F178" s="139"/>
      <c r="G178" s="139"/>
      <c r="H178" s="139"/>
      <c r="I178" s="139"/>
      <c r="J178" s="139"/>
      <c r="K178" s="139"/>
      <c r="L178" s="139"/>
      <c r="M178" s="139"/>
      <c r="N178" s="139"/>
      <c r="O178" s="137"/>
      <c r="P178" s="102"/>
    </row>
    <row r="179" spans="1:16" s="103" customFormat="1" ht="14.25" customHeight="1" x14ac:dyDescent="0.2">
      <c r="A179" s="150"/>
      <c r="B179" s="151" t="s">
        <v>338</v>
      </c>
      <c r="C179" s="151"/>
      <c r="D179" s="152"/>
      <c r="E179" s="153"/>
      <c r="F179" s="154"/>
      <c r="G179" s="154"/>
      <c r="H179" s="154"/>
      <c r="I179" s="154"/>
      <c r="J179" s="154"/>
      <c r="K179" s="154"/>
      <c r="L179" s="154"/>
      <c r="M179" s="154"/>
      <c r="N179" s="154"/>
      <c r="O179" s="152"/>
      <c r="P179" s="102"/>
    </row>
    <row r="180" spans="1:16" s="144" customFormat="1" ht="10.5" customHeight="1" x14ac:dyDescent="0.2">
      <c r="A180" s="140"/>
      <c r="B180" s="105" t="s">
        <v>434</v>
      </c>
      <c r="C180" s="112"/>
      <c r="D180" s="141"/>
      <c r="E180" s="142"/>
      <c r="F180" s="143"/>
      <c r="G180" s="143"/>
      <c r="H180" s="143"/>
      <c r="I180" s="143"/>
      <c r="J180" s="143"/>
      <c r="K180" s="143"/>
      <c r="L180" s="143"/>
      <c r="M180" s="143"/>
      <c r="N180" s="143"/>
      <c r="O180" s="141"/>
    </row>
    <row r="181" spans="1:16" s="144" customFormat="1" ht="10.5" customHeight="1" x14ac:dyDescent="0.2">
      <c r="A181" s="140" t="s">
        <v>168</v>
      </c>
      <c r="B181" s="106" t="s">
        <v>435</v>
      </c>
      <c r="C181" s="112">
        <v>4</v>
      </c>
      <c r="D181" s="141">
        <v>2</v>
      </c>
      <c r="E181" s="142"/>
      <c r="F181" s="143"/>
      <c r="G181" s="143"/>
      <c r="H181" s="143"/>
      <c r="I181" s="143"/>
      <c r="J181" s="143"/>
      <c r="K181" s="143" t="s">
        <v>20</v>
      </c>
      <c r="L181" s="143" t="s">
        <v>20</v>
      </c>
      <c r="M181" s="143" t="s">
        <v>20</v>
      </c>
      <c r="N181" s="143"/>
      <c r="O181" s="141" t="s">
        <v>20</v>
      </c>
    </row>
    <row r="182" spans="1:16" s="144" customFormat="1" ht="10.5" customHeight="1" x14ac:dyDescent="0.2">
      <c r="A182" s="140" t="s">
        <v>171</v>
      </c>
      <c r="B182" s="106" t="s">
        <v>172</v>
      </c>
      <c r="C182" s="112">
        <v>4</v>
      </c>
      <c r="D182" s="141">
        <v>3</v>
      </c>
      <c r="E182" s="142"/>
      <c r="F182" s="143"/>
      <c r="G182" s="143" t="s">
        <v>20</v>
      </c>
      <c r="H182" s="143"/>
      <c r="I182" s="143"/>
      <c r="J182" s="143"/>
      <c r="K182" s="143" t="s">
        <v>20</v>
      </c>
      <c r="L182" s="143" t="s">
        <v>20</v>
      </c>
      <c r="M182" s="143" t="s">
        <v>20</v>
      </c>
      <c r="N182" s="143"/>
      <c r="O182" s="141"/>
    </row>
    <row r="183" spans="1:16" s="144" customFormat="1" ht="10.5" customHeight="1" x14ac:dyDescent="0.2">
      <c r="A183" s="140" t="s">
        <v>436</v>
      </c>
      <c r="B183" s="106" t="s">
        <v>437</v>
      </c>
      <c r="C183" s="112">
        <v>4</v>
      </c>
      <c r="D183" s="141">
        <v>3</v>
      </c>
      <c r="E183" s="142" t="s">
        <v>20</v>
      </c>
      <c r="F183" s="143" t="s">
        <v>20</v>
      </c>
      <c r="G183" s="143" t="s">
        <v>20</v>
      </c>
      <c r="H183" s="143" t="s">
        <v>20</v>
      </c>
      <c r="I183" s="143" t="s">
        <v>20</v>
      </c>
      <c r="J183" s="143"/>
      <c r="K183" s="143" t="s">
        <v>20</v>
      </c>
      <c r="L183" s="143"/>
      <c r="M183" s="143"/>
      <c r="N183" s="143"/>
      <c r="O183" s="141"/>
    </row>
    <row r="184" spans="1:16" s="144" customFormat="1" ht="10.5" customHeight="1" x14ac:dyDescent="0.2">
      <c r="A184" s="140" t="s">
        <v>438</v>
      </c>
      <c r="B184" s="106" t="s">
        <v>303</v>
      </c>
      <c r="C184" s="112">
        <v>4</v>
      </c>
      <c r="D184" s="141">
        <v>3</v>
      </c>
      <c r="E184" s="142"/>
      <c r="F184" s="143"/>
      <c r="G184" s="143"/>
      <c r="H184" s="143"/>
      <c r="I184" s="143" t="s">
        <v>20</v>
      </c>
      <c r="J184" s="143"/>
      <c r="K184" s="143" t="s">
        <v>20</v>
      </c>
      <c r="L184" s="143"/>
      <c r="M184" s="143"/>
      <c r="N184" s="143"/>
      <c r="O184" s="141"/>
    </row>
    <row r="185" spans="1:16" s="144" customFormat="1" ht="10.5" customHeight="1" x14ac:dyDescent="0.2">
      <c r="A185" s="140" t="s">
        <v>304</v>
      </c>
      <c r="B185" s="106" t="s">
        <v>305</v>
      </c>
      <c r="C185" s="112">
        <v>4</v>
      </c>
      <c r="D185" s="141">
        <v>4</v>
      </c>
      <c r="E185" s="142" t="s">
        <v>20</v>
      </c>
      <c r="F185" s="143" t="s">
        <v>20</v>
      </c>
      <c r="G185" s="143" t="s">
        <v>20</v>
      </c>
      <c r="H185" s="143"/>
      <c r="I185" s="143"/>
      <c r="J185" s="143"/>
      <c r="K185" s="143" t="s">
        <v>20</v>
      </c>
      <c r="L185" s="143"/>
      <c r="M185" s="143" t="s">
        <v>20</v>
      </c>
      <c r="N185" s="143" t="s">
        <v>20</v>
      </c>
      <c r="O185" s="141"/>
    </row>
    <row r="186" spans="1:16" s="144" customFormat="1" ht="10.5" customHeight="1" x14ac:dyDescent="0.2">
      <c r="A186" s="140"/>
      <c r="B186" s="106"/>
      <c r="C186" s="112"/>
      <c r="D186" s="141"/>
      <c r="E186" s="142"/>
      <c r="F186" s="143"/>
      <c r="G186" s="143"/>
      <c r="H186" s="143"/>
      <c r="I186" s="143"/>
      <c r="J186" s="143"/>
      <c r="K186" s="143"/>
      <c r="L186" s="143"/>
      <c r="M186" s="143"/>
      <c r="N186" s="143"/>
      <c r="O186" s="141"/>
    </row>
    <row r="187" spans="1:16" s="144" customFormat="1" ht="10.5" customHeight="1" x14ac:dyDescent="0.2">
      <c r="A187" s="140" t="s">
        <v>439</v>
      </c>
      <c r="B187" s="106" t="s">
        <v>440</v>
      </c>
      <c r="C187" s="112">
        <v>4</v>
      </c>
      <c r="D187" s="141" t="s">
        <v>25</v>
      </c>
      <c r="E187" s="142"/>
      <c r="F187" s="143"/>
      <c r="G187" s="143"/>
      <c r="H187" s="143"/>
      <c r="I187" s="143"/>
      <c r="J187" s="143"/>
      <c r="K187" s="143"/>
      <c r="L187" s="143"/>
      <c r="M187" s="143"/>
      <c r="N187" s="143"/>
      <c r="O187" s="141"/>
    </row>
    <row r="188" spans="1:16" s="144" customFormat="1" ht="10.5" customHeight="1" x14ac:dyDescent="0.2">
      <c r="A188" s="140" t="s">
        <v>441</v>
      </c>
      <c r="B188" s="106" t="s">
        <v>442</v>
      </c>
      <c r="C188" s="112">
        <v>4</v>
      </c>
      <c r="D188" s="141">
        <v>4</v>
      </c>
      <c r="E188" s="142" t="s">
        <v>20</v>
      </c>
      <c r="F188" s="143" t="s">
        <v>20</v>
      </c>
      <c r="G188" s="143" t="s">
        <v>20</v>
      </c>
      <c r="H188" s="143"/>
      <c r="I188" s="143"/>
      <c r="J188" s="143"/>
      <c r="K188" s="143" t="s">
        <v>20</v>
      </c>
      <c r="L188" s="143"/>
      <c r="M188" s="143" t="s">
        <v>20</v>
      </c>
      <c r="N188" s="143" t="s">
        <v>20</v>
      </c>
      <c r="O188" s="141"/>
    </row>
    <row r="189" spans="1:16" s="144" customFormat="1" ht="10.5" customHeight="1" x14ac:dyDescent="0.2">
      <c r="A189" s="140" t="s">
        <v>443</v>
      </c>
      <c r="B189" s="106" t="s">
        <v>444</v>
      </c>
      <c r="C189" s="112">
        <v>4</v>
      </c>
      <c r="D189" s="141">
        <v>4</v>
      </c>
      <c r="E189" s="142" t="s">
        <v>20</v>
      </c>
      <c r="F189" s="143" t="s">
        <v>20</v>
      </c>
      <c r="G189" s="143" t="s">
        <v>20</v>
      </c>
      <c r="H189" s="143"/>
      <c r="I189" s="143"/>
      <c r="J189" s="143"/>
      <c r="K189" s="143" t="s">
        <v>20</v>
      </c>
      <c r="L189" s="143"/>
      <c r="M189" s="143" t="s">
        <v>20</v>
      </c>
      <c r="N189" s="143" t="s">
        <v>20</v>
      </c>
      <c r="O189" s="141"/>
    </row>
    <row r="190" spans="1:16" s="144" customFormat="1" ht="10.5" customHeight="1" x14ac:dyDescent="0.2">
      <c r="A190" s="140"/>
      <c r="B190" s="106"/>
      <c r="C190" s="112"/>
      <c r="D190" s="141"/>
      <c r="E190" s="142"/>
      <c r="F190" s="143"/>
      <c r="G190" s="143"/>
      <c r="H190" s="143"/>
      <c r="I190" s="143"/>
      <c r="J190" s="143"/>
      <c r="K190" s="143"/>
      <c r="L190" s="143"/>
      <c r="M190" s="143"/>
      <c r="N190" s="143"/>
      <c r="O190" s="141"/>
    </row>
    <row r="191" spans="1:16" s="144" customFormat="1" ht="10.5" customHeight="1" x14ac:dyDescent="0.2">
      <c r="A191" s="140" t="s">
        <v>445</v>
      </c>
      <c r="B191" s="106" t="s">
        <v>446</v>
      </c>
      <c r="C191" s="112">
        <v>4</v>
      </c>
      <c r="D191" s="141">
        <v>3</v>
      </c>
      <c r="E191" s="142"/>
      <c r="F191" s="143"/>
      <c r="G191" s="143"/>
      <c r="H191" s="143"/>
      <c r="I191" s="143" t="s">
        <v>20</v>
      </c>
      <c r="J191" s="143"/>
      <c r="K191" s="143"/>
      <c r="L191" s="143"/>
      <c r="M191" s="143" t="s">
        <v>20</v>
      </c>
      <c r="N191" s="143"/>
      <c r="O191" s="141"/>
    </row>
    <row r="192" spans="1:16" s="144" customFormat="1" ht="10.5" customHeight="1" x14ac:dyDescent="0.2">
      <c r="A192" s="140" t="s">
        <v>447</v>
      </c>
      <c r="B192" s="106" t="s">
        <v>448</v>
      </c>
      <c r="C192" s="112">
        <v>4</v>
      </c>
      <c r="D192" s="141">
        <v>3</v>
      </c>
      <c r="E192" s="142"/>
      <c r="F192" s="143"/>
      <c r="G192" s="143"/>
      <c r="H192" s="143"/>
      <c r="I192" s="143" t="s">
        <v>20</v>
      </c>
      <c r="J192" s="143"/>
      <c r="K192" s="143" t="s">
        <v>20</v>
      </c>
      <c r="L192" s="143"/>
      <c r="M192" s="143"/>
      <c r="N192" s="143"/>
      <c r="O192" s="141"/>
    </row>
    <row r="193" spans="1:16" s="144" customFormat="1" ht="10.5" customHeight="1" x14ac:dyDescent="0.2">
      <c r="A193" s="140"/>
      <c r="B193" s="105" t="s">
        <v>190</v>
      </c>
      <c r="C193" s="112">
        <v>4</v>
      </c>
      <c r="D193" s="157">
        <v>15</v>
      </c>
      <c r="E193" s="142"/>
      <c r="F193" s="143"/>
      <c r="G193" s="143"/>
      <c r="H193" s="143"/>
      <c r="I193" s="143"/>
      <c r="J193" s="143"/>
      <c r="K193" s="143"/>
      <c r="L193" s="143"/>
      <c r="M193" s="143"/>
      <c r="N193" s="143"/>
      <c r="O193" s="141"/>
    </row>
    <row r="194" spans="1:16" s="144" customFormat="1" ht="10.5" customHeight="1" x14ac:dyDescent="0.2">
      <c r="A194" s="140" t="s">
        <v>187</v>
      </c>
      <c r="B194" s="105" t="s">
        <v>188</v>
      </c>
      <c r="C194" s="112">
        <v>4</v>
      </c>
      <c r="D194" s="157">
        <v>15</v>
      </c>
      <c r="E194" s="142"/>
      <c r="F194" s="143"/>
      <c r="G194" s="143"/>
      <c r="H194" s="143"/>
      <c r="I194" s="143"/>
      <c r="J194" s="143"/>
      <c r="K194" s="143"/>
      <c r="L194" s="143"/>
      <c r="M194" s="143"/>
      <c r="N194" s="143"/>
      <c r="O194" s="141"/>
    </row>
    <row r="195" spans="1:16" s="103" customFormat="1" ht="12.75" x14ac:dyDescent="0.2">
      <c r="A195" s="145"/>
      <c r="B195" s="146" t="s">
        <v>449</v>
      </c>
      <c r="C195" s="155"/>
      <c r="D195" s="147">
        <f>SUM(D180:D190)+D222+D223</f>
        <v>53</v>
      </c>
      <c r="E195" s="148"/>
      <c r="F195" s="149"/>
      <c r="G195" s="149"/>
      <c r="H195" s="149"/>
      <c r="I195" s="149"/>
      <c r="J195" s="149"/>
      <c r="K195" s="149"/>
      <c r="L195" s="149"/>
      <c r="M195" s="149"/>
      <c r="N195" s="149"/>
      <c r="O195" s="147"/>
      <c r="P195" s="102"/>
    </row>
    <row r="196" spans="1:16" s="103" customFormat="1" ht="14.25" customHeight="1" x14ac:dyDescent="0.2">
      <c r="A196" s="150"/>
      <c r="B196" s="151" t="s">
        <v>359</v>
      </c>
      <c r="C196" s="156"/>
      <c r="D196" s="152"/>
      <c r="E196" s="153"/>
      <c r="F196" s="154"/>
      <c r="G196" s="154"/>
      <c r="H196" s="154"/>
      <c r="I196" s="154"/>
      <c r="J196" s="154"/>
      <c r="K196" s="154"/>
      <c r="L196" s="154"/>
      <c r="M196" s="154"/>
      <c r="N196" s="154"/>
      <c r="O196" s="152"/>
      <c r="P196" s="102"/>
    </row>
    <row r="197" spans="1:16" s="144" customFormat="1" ht="10.5" customHeight="1" x14ac:dyDescent="0.2">
      <c r="A197" s="140"/>
      <c r="B197" s="105" t="s">
        <v>228</v>
      </c>
      <c r="C197" s="112"/>
      <c r="D197" s="141"/>
      <c r="E197" s="142"/>
      <c r="F197" s="143"/>
      <c r="G197" s="143"/>
      <c r="H197" s="143"/>
      <c r="I197" s="143"/>
      <c r="J197" s="143"/>
      <c r="K197" s="143"/>
      <c r="L197" s="143"/>
      <c r="M197" s="143"/>
      <c r="N197" s="143"/>
      <c r="O197" s="141"/>
    </row>
    <row r="198" spans="1:16" s="144" customFormat="1" ht="10.5" customHeight="1" x14ac:dyDescent="0.2">
      <c r="A198" s="140" t="s">
        <v>168</v>
      </c>
      <c r="B198" s="106" t="s">
        <v>435</v>
      </c>
      <c r="C198" s="112">
        <v>4</v>
      </c>
      <c r="D198" s="141">
        <v>2</v>
      </c>
      <c r="E198" s="142"/>
      <c r="F198" s="143"/>
      <c r="G198" s="143"/>
      <c r="H198" s="143"/>
      <c r="I198" s="143"/>
      <c r="J198" s="143"/>
      <c r="K198" s="143" t="s">
        <v>20</v>
      </c>
      <c r="L198" s="143" t="s">
        <v>20</v>
      </c>
      <c r="M198" s="143" t="s">
        <v>20</v>
      </c>
      <c r="N198" s="143"/>
      <c r="O198" s="141" t="s">
        <v>20</v>
      </c>
    </row>
    <row r="199" spans="1:16" s="144" customFormat="1" ht="10.5" customHeight="1" x14ac:dyDescent="0.2">
      <c r="A199" s="140" t="s">
        <v>171</v>
      </c>
      <c r="B199" s="106" t="s">
        <v>450</v>
      </c>
      <c r="C199" s="112">
        <v>4</v>
      </c>
      <c r="D199" s="141" t="s">
        <v>25</v>
      </c>
      <c r="E199" s="142"/>
      <c r="F199" s="143"/>
      <c r="G199" s="143" t="s">
        <v>20</v>
      </c>
      <c r="H199" s="143"/>
      <c r="I199" s="143"/>
      <c r="J199" s="143"/>
      <c r="K199" s="143" t="s">
        <v>20</v>
      </c>
      <c r="L199" s="143" t="s">
        <v>20</v>
      </c>
      <c r="M199" s="143" t="s">
        <v>20</v>
      </c>
      <c r="N199" s="143"/>
      <c r="O199" s="141"/>
    </row>
    <row r="200" spans="1:16" s="144" customFormat="1" ht="10.5" customHeight="1" x14ac:dyDescent="0.2">
      <c r="A200" s="140" t="s">
        <v>438</v>
      </c>
      <c r="B200" s="106" t="s">
        <v>303</v>
      </c>
      <c r="C200" s="112">
        <v>4</v>
      </c>
      <c r="D200" s="141">
        <v>3</v>
      </c>
      <c r="E200" s="142"/>
      <c r="F200" s="143"/>
      <c r="G200" s="143"/>
      <c r="H200" s="143"/>
      <c r="I200" s="143" t="s">
        <v>20</v>
      </c>
      <c r="J200" s="143"/>
      <c r="K200" s="143" t="s">
        <v>20</v>
      </c>
      <c r="L200" s="143"/>
      <c r="M200" s="143"/>
      <c r="N200" s="143"/>
      <c r="O200" s="141"/>
    </row>
    <row r="201" spans="1:16" s="144" customFormat="1" ht="10.5" customHeight="1" x14ac:dyDescent="0.2">
      <c r="A201" s="140" t="s">
        <v>304</v>
      </c>
      <c r="B201" s="106" t="s">
        <v>305</v>
      </c>
      <c r="C201" s="112">
        <v>4</v>
      </c>
      <c r="D201" s="141">
        <v>4</v>
      </c>
      <c r="E201" s="142" t="s">
        <v>20</v>
      </c>
      <c r="F201" s="143" t="s">
        <v>20</v>
      </c>
      <c r="G201" s="143" t="s">
        <v>20</v>
      </c>
      <c r="H201" s="143"/>
      <c r="I201" s="143"/>
      <c r="J201" s="143"/>
      <c r="K201" s="143" t="s">
        <v>20</v>
      </c>
      <c r="L201" s="143"/>
      <c r="M201" s="143" t="s">
        <v>20</v>
      </c>
      <c r="N201" s="143" t="s">
        <v>20</v>
      </c>
      <c r="O201" s="141"/>
    </row>
    <row r="202" spans="1:16" s="144" customFormat="1" ht="10.5" customHeight="1" x14ac:dyDescent="0.2">
      <c r="A202" s="140" t="s">
        <v>294</v>
      </c>
      <c r="B202" s="106" t="s">
        <v>295</v>
      </c>
      <c r="C202" s="112">
        <v>4</v>
      </c>
      <c r="D202" s="141">
        <v>3</v>
      </c>
      <c r="E202" s="142"/>
      <c r="F202" s="143"/>
      <c r="G202" s="143" t="s">
        <v>20</v>
      </c>
      <c r="H202" s="143" t="s">
        <v>20</v>
      </c>
      <c r="I202" s="143"/>
      <c r="J202" s="143"/>
      <c r="K202" s="143"/>
      <c r="L202" s="143"/>
      <c r="M202" s="143" t="s">
        <v>20</v>
      </c>
      <c r="N202" s="143"/>
      <c r="O202" s="141" t="s">
        <v>20</v>
      </c>
    </row>
    <row r="203" spans="1:16" s="144" customFormat="1" ht="10.5" customHeight="1" x14ac:dyDescent="0.2">
      <c r="A203" s="140" t="s">
        <v>312</v>
      </c>
      <c r="B203" s="106" t="s">
        <v>451</v>
      </c>
      <c r="C203" s="112">
        <v>4</v>
      </c>
      <c r="D203" s="141">
        <v>3</v>
      </c>
      <c r="E203" s="142" t="s">
        <v>20</v>
      </c>
      <c r="F203" s="143"/>
      <c r="G203" s="143" t="s">
        <v>20</v>
      </c>
      <c r="H203" s="143" t="s">
        <v>20</v>
      </c>
      <c r="I203" s="143" t="s">
        <v>20</v>
      </c>
      <c r="J203" s="143"/>
      <c r="K203" s="143"/>
      <c r="L203" s="143" t="s">
        <v>20</v>
      </c>
      <c r="M203" s="143" t="s">
        <v>20</v>
      </c>
      <c r="N203" s="143" t="s">
        <v>20</v>
      </c>
      <c r="O203" s="141"/>
    </row>
    <row r="204" spans="1:16" s="144" customFormat="1" ht="10.5" customHeight="1" x14ac:dyDescent="0.2">
      <c r="A204" s="140" t="s">
        <v>306</v>
      </c>
      <c r="B204" s="106" t="s">
        <v>452</v>
      </c>
      <c r="C204" s="112">
        <v>4</v>
      </c>
      <c r="D204" s="141">
        <v>3</v>
      </c>
      <c r="E204" s="142" t="s">
        <v>20</v>
      </c>
      <c r="F204" s="143"/>
      <c r="G204" s="143" t="s">
        <v>20</v>
      </c>
      <c r="H204" s="143" t="s">
        <v>20</v>
      </c>
      <c r="I204" s="143" t="s">
        <v>20</v>
      </c>
      <c r="J204" s="143"/>
      <c r="K204" s="143"/>
      <c r="L204" s="143" t="s">
        <v>20</v>
      </c>
      <c r="M204" s="143" t="s">
        <v>20</v>
      </c>
      <c r="N204" s="143" t="s">
        <v>20</v>
      </c>
      <c r="O204" s="141"/>
    </row>
    <row r="205" spans="1:16" s="144" customFormat="1" ht="10.5" customHeight="1" x14ac:dyDescent="0.2">
      <c r="A205" s="140" t="s">
        <v>453</v>
      </c>
      <c r="B205" s="106" t="s">
        <v>454</v>
      </c>
      <c r="C205" s="112">
        <v>4</v>
      </c>
      <c r="D205" s="141">
        <v>4</v>
      </c>
      <c r="E205" s="142"/>
      <c r="F205" s="143"/>
      <c r="G205" s="143"/>
      <c r="H205" s="143"/>
      <c r="I205" s="143"/>
      <c r="J205" s="143"/>
      <c r="K205" s="143"/>
      <c r="L205" s="143"/>
      <c r="M205" s="143"/>
      <c r="N205" s="143"/>
      <c r="O205" s="141"/>
    </row>
    <row r="206" spans="1:16" s="144" customFormat="1" ht="10.5" customHeight="1" x14ac:dyDescent="0.2">
      <c r="A206" s="140" t="s">
        <v>310</v>
      </c>
      <c r="B206" s="106" t="s">
        <v>311</v>
      </c>
      <c r="C206" s="112">
        <v>4</v>
      </c>
      <c r="D206" s="141">
        <v>3</v>
      </c>
      <c r="E206" s="142"/>
      <c r="F206" s="143"/>
      <c r="G206" s="143"/>
      <c r="H206" s="143"/>
      <c r="I206" s="143"/>
      <c r="J206" s="143"/>
      <c r="K206" s="143"/>
      <c r="L206" s="143"/>
      <c r="M206" s="143"/>
      <c r="N206" s="143"/>
      <c r="O206" s="141"/>
    </row>
    <row r="207" spans="1:16" s="144" customFormat="1" ht="10.5" customHeight="1" x14ac:dyDescent="0.2">
      <c r="A207" s="140"/>
      <c r="B207" s="105" t="s">
        <v>405</v>
      </c>
      <c r="C207" s="112"/>
      <c r="D207" s="141"/>
      <c r="E207" s="142"/>
      <c r="F207" s="143"/>
      <c r="G207" s="143"/>
      <c r="H207" s="143"/>
      <c r="I207" s="143"/>
      <c r="J207" s="143"/>
      <c r="K207" s="143"/>
      <c r="L207" s="143"/>
      <c r="M207" s="143"/>
      <c r="N207" s="143"/>
      <c r="O207" s="141"/>
    </row>
    <row r="208" spans="1:16" s="144" customFormat="1" ht="10.5" customHeight="1" x14ac:dyDescent="0.2">
      <c r="A208" s="140" t="s">
        <v>455</v>
      </c>
      <c r="B208" s="106" t="s">
        <v>456</v>
      </c>
      <c r="C208" s="112">
        <v>4</v>
      </c>
      <c r="D208" s="141">
        <v>4</v>
      </c>
      <c r="E208" s="142" t="s">
        <v>20</v>
      </c>
      <c r="F208" s="143"/>
      <c r="G208" s="143" t="s">
        <v>20</v>
      </c>
      <c r="H208" s="143"/>
      <c r="I208" s="143"/>
      <c r="J208" s="143"/>
      <c r="K208" s="143"/>
      <c r="L208" s="143"/>
      <c r="M208" s="143"/>
      <c r="N208" s="143"/>
      <c r="O208" s="141"/>
    </row>
    <row r="209" spans="1:16" s="144" customFormat="1" ht="10.5" customHeight="1" x14ac:dyDescent="0.2">
      <c r="A209" s="140" t="s">
        <v>457</v>
      </c>
      <c r="B209" s="106" t="s">
        <v>458</v>
      </c>
      <c r="C209" s="112">
        <v>4</v>
      </c>
      <c r="D209" s="141">
        <v>5</v>
      </c>
      <c r="E209" s="142"/>
      <c r="F209" s="143"/>
      <c r="G209" s="143" t="s">
        <v>20</v>
      </c>
      <c r="H209" s="143"/>
      <c r="I209" s="143" t="s">
        <v>20</v>
      </c>
      <c r="J209" s="143"/>
      <c r="K209" s="143"/>
      <c r="L209" s="143"/>
      <c r="M209" s="143"/>
      <c r="N209" s="143" t="s">
        <v>20</v>
      </c>
      <c r="O209" s="141"/>
    </row>
    <row r="210" spans="1:16" s="144" customFormat="1" ht="10.5" customHeight="1" x14ac:dyDescent="0.2">
      <c r="A210" s="140"/>
      <c r="B210" s="105" t="s">
        <v>190</v>
      </c>
      <c r="C210" s="112">
        <v>4</v>
      </c>
      <c r="D210" s="157">
        <v>15</v>
      </c>
      <c r="E210" s="142"/>
      <c r="F210" s="143"/>
      <c r="G210" s="143"/>
      <c r="H210" s="143"/>
      <c r="I210" s="143"/>
      <c r="J210" s="143"/>
      <c r="K210" s="143"/>
      <c r="L210" s="143"/>
      <c r="M210" s="143"/>
      <c r="N210" s="143"/>
      <c r="O210" s="141"/>
    </row>
    <row r="211" spans="1:16" s="144" customFormat="1" ht="10.5" customHeight="1" x14ac:dyDescent="0.2">
      <c r="A211" s="140" t="s">
        <v>187</v>
      </c>
      <c r="B211" s="105" t="s">
        <v>188</v>
      </c>
      <c r="C211" s="112">
        <v>4</v>
      </c>
      <c r="D211" s="157">
        <v>15</v>
      </c>
      <c r="E211" s="142"/>
      <c r="F211" s="143"/>
      <c r="G211" s="143"/>
      <c r="H211" s="143"/>
      <c r="I211" s="143"/>
      <c r="J211" s="143"/>
      <c r="K211" s="143"/>
      <c r="L211" s="143"/>
      <c r="M211" s="143"/>
      <c r="N211" s="143"/>
      <c r="O211" s="141"/>
    </row>
    <row r="212" spans="1:16" s="103" customFormat="1" ht="12.75" x14ac:dyDescent="0.2">
      <c r="A212" s="145"/>
      <c r="B212" s="146" t="s">
        <v>449</v>
      </c>
      <c r="C212" s="155"/>
      <c r="D212" s="147">
        <f>SUM(D197:D206)+D222+D223</f>
        <v>55</v>
      </c>
      <c r="E212" s="148"/>
      <c r="F212" s="149"/>
      <c r="G212" s="149"/>
      <c r="H212" s="149"/>
      <c r="I212" s="149"/>
      <c r="J212" s="149"/>
      <c r="K212" s="149"/>
      <c r="L212" s="149"/>
      <c r="M212" s="149"/>
      <c r="N212" s="149"/>
      <c r="O212" s="147"/>
      <c r="P212" s="102"/>
    </row>
    <row r="213" spans="1:16" s="103" customFormat="1" ht="14.25" customHeight="1" x14ac:dyDescent="0.2">
      <c r="A213" s="150"/>
      <c r="B213" s="151" t="s">
        <v>362</v>
      </c>
      <c r="C213" s="156"/>
      <c r="D213" s="152"/>
      <c r="E213" s="153"/>
      <c r="F213" s="154"/>
      <c r="G213" s="154"/>
      <c r="H213" s="154"/>
      <c r="I213" s="154"/>
      <c r="J213" s="154"/>
      <c r="K213" s="154"/>
      <c r="L213" s="154"/>
      <c r="M213" s="154"/>
      <c r="N213" s="154"/>
      <c r="O213" s="152"/>
      <c r="P213" s="102"/>
    </row>
    <row r="214" spans="1:16" s="144" customFormat="1" ht="10.5" customHeight="1" x14ac:dyDescent="0.2">
      <c r="A214" s="140"/>
      <c r="B214" s="105" t="s">
        <v>418</v>
      </c>
      <c r="C214" s="112"/>
      <c r="D214" s="141"/>
      <c r="E214" s="142"/>
      <c r="F214" s="143"/>
      <c r="G214" s="143"/>
      <c r="H214" s="143"/>
      <c r="I214" s="143"/>
      <c r="J214" s="143"/>
      <c r="K214" s="143"/>
      <c r="L214" s="143"/>
      <c r="M214" s="143"/>
      <c r="N214" s="143"/>
      <c r="O214" s="141"/>
    </row>
    <row r="215" spans="1:16" s="144" customFormat="1" ht="10.5" customHeight="1" x14ac:dyDescent="0.2">
      <c r="A215" s="140" t="s">
        <v>168</v>
      </c>
      <c r="B215" s="106" t="s">
        <v>435</v>
      </c>
      <c r="C215" s="112">
        <v>4</v>
      </c>
      <c r="D215" s="141">
        <v>2</v>
      </c>
      <c r="E215" s="142"/>
      <c r="F215" s="143"/>
      <c r="G215" s="143"/>
      <c r="H215" s="143"/>
      <c r="I215" s="143"/>
      <c r="J215" s="143"/>
      <c r="K215" s="143" t="s">
        <v>20</v>
      </c>
      <c r="L215" s="143" t="s">
        <v>20</v>
      </c>
      <c r="M215" s="143" t="s">
        <v>20</v>
      </c>
      <c r="N215" s="143"/>
      <c r="O215" s="141" t="s">
        <v>20</v>
      </c>
    </row>
    <row r="216" spans="1:16" s="144" customFormat="1" ht="10.5" customHeight="1" x14ac:dyDescent="0.2">
      <c r="A216" s="140" t="s">
        <v>171</v>
      </c>
      <c r="B216" s="106" t="s">
        <v>172</v>
      </c>
      <c r="C216" s="112">
        <v>4</v>
      </c>
      <c r="D216" s="141">
        <v>3</v>
      </c>
      <c r="E216" s="142"/>
      <c r="F216" s="143"/>
      <c r="G216" s="143" t="s">
        <v>20</v>
      </c>
      <c r="H216" s="143"/>
      <c r="I216" s="143"/>
      <c r="J216" s="143"/>
      <c r="K216" s="143" t="s">
        <v>20</v>
      </c>
      <c r="L216" s="143" t="s">
        <v>20</v>
      </c>
      <c r="M216" s="143" t="s">
        <v>20</v>
      </c>
      <c r="N216" s="143"/>
      <c r="O216" s="141"/>
    </row>
    <row r="217" spans="1:16" s="144" customFormat="1" ht="10.5" customHeight="1" x14ac:dyDescent="0.2">
      <c r="A217" s="140" t="s">
        <v>459</v>
      </c>
      <c r="B217" s="106" t="s">
        <v>460</v>
      </c>
      <c r="C217" s="112">
        <v>4</v>
      </c>
      <c r="D217" s="141">
        <v>3</v>
      </c>
      <c r="E217" s="142" t="s">
        <v>20</v>
      </c>
      <c r="F217" s="143"/>
      <c r="G217" s="143" t="s">
        <v>20</v>
      </c>
      <c r="H217" s="143"/>
      <c r="I217" s="143"/>
      <c r="J217" s="143" t="s">
        <v>20</v>
      </c>
      <c r="K217" s="143"/>
      <c r="L217" s="143"/>
      <c r="M217" s="143"/>
      <c r="N217" s="143"/>
      <c r="O217" s="141"/>
    </row>
    <row r="218" spans="1:16" s="144" customFormat="1" ht="10.5" customHeight="1" x14ac:dyDescent="0.2">
      <c r="A218" s="140" t="s">
        <v>461</v>
      </c>
      <c r="B218" s="106" t="s">
        <v>462</v>
      </c>
      <c r="C218" s="112">
        <v>4</v>
      </c>
      <c r="D218" s="141">
        <v>2</v>
      </c>
      <c r="E218" s="142" t="s">
        <v>20</v>
      </c>
      <c r="F218" s="143"/>
      <c r="G218" s="143" t="s">
        <v>20</v>
      </c>
      <c r="H218" s="143"/>
      <c r="I218" s="143"/>
      <c r="J218" s="143" t="s">
        <v>20</v>
      </c>
      <c r="K218" s="143"/>
      <c r="L218" s="143"/>
      <c r="M218" s="143" t="s">
        <v>20</v>
      </c>
      <c r="N218" s="143"/>
      <c r="O218" s="141"/>
    </row>
    <row r="219" spans="1:16" s="144" customFormat="1" ht="10.5" customHeight="1" x14ac:dyDescent="0.2">
      <c r="A219" s="140" t="s">
        <v>463</v>
      </c>
      <c r="B219" s="106" t="s">
        <v>102</v>
      </c>
      <c r="C219" s="112">
        <v>4</v>
      </c>
      <c r="D219" s="141">
        <v>4</v>
      </c>
      <c r="E219" s="142"/>
      <c r="F219" s="143"/>
      <c r="G219" s="143"/>
      <c r="H219" s="143"/>
      <c r="I219" s="143"/>
      <c r="J219" s="143" t="s">
        <v>20</v>
      </c>
      <c r="K219" s="143"/>
      <c r="L219" s="143"/>
      <c r="M219" s="143"/>
      <c r="N219" s="143"/>
      <c r="O219" s="141"/>
    </row>
    <row r="220" spans="1:16" s="144" customFormat="1" ht="10.5" customHeight="1" x14ac:dyDescent="0.2">
      <c r="A220" s="140" t="s">
        <v>464</v>
      </c>
      <c r="B220" s="106" t="s">
        <v>465</v>
      </c>
      <c r="C220" s="112">
        <v>4</v>
      </c>
      <c r="D220" s="141">
        <v>3</v>
      </c>
      <c r="E220" s="142" t="s">
        <v>20</v>
      </c>
      <c r="F220" s="143" t="s">
        <v>20</v>
      </c>
      <c r="G220" s="143"/>
      <c r="H220" s="143"/>
      <c r="I220" s="143"/>
      <c r="J220" s="143" t="s">
        <v>20</v>
      </c>
      <c r="K220" s="143" t="s">
        <v>20</v>
      </c>
      <c r="L220" s="143"/>
      <c r="M220" s="143" t="s">
        <v>20</v>
      </c>
      <c r="N220" s="143" t="s">
        <v>20</v>
      </c>
      <c r="O220" s="141"/>
    </row>
    <row r="221" spans="1:16" s="144" customFormat="1" ht="10.5" customHeight="1" x14ac:dyDescent="0.2">
      <c r="A221" s="140" t="s">
        <v>466</v>
      </c>
      <c r="B221" s="106" t="s">
        <v>467</v>
      </c>
      <c r="C221" s="112">
        <v>4</v>
      </c>
      <c r="D221" s="141">
        <v>3</v>
      </c>
      <c r="E221" s="142" t="s">
        <v>20</v>
      </c>
      <c r="F221" s="143"/>
      <c r="G221" s="143" t="s">
        <v>20</v>
      </c>
      <c r="H221" s="143" t="s">
        <v>20</v>
      </c>
      <c r="I221" s="143" t="s">
        <v>20</v>
      </c>
      <c r="J221" s="143" t="s">
        <v>20</v>
      </c>
      <c r="K221" s="143"/>
      <c r="L221" s="143" t="s">
        <v>20</v>
      </c>
      <c r="M221" s="143" t="s">
        <v>20</v>
      </c>
      <c r="N221" s="143" t="s">
        <v>20</v>
      </c>
      <c r="O221" s="141"/>
    </row>
    <row r="222" spans="1:16" s="144" customFormat="1" ht="10.5" customHeight="1" x14ac:dyDescent="0.2">
      <c r="A222" s="140"/>
      <c r="B222" s="105" t="s">
        <v>190</v>
      </c>
      <c r="C222" s="112">
        <v>4</v>
      </c>
      <c r="D222" s="157">
        <v>15</v>
      </c>
      <c r="E222" s="142"/>
      <c r="F222" s="143"/>
      <c r="G222" s="143"/>
      <c r="H222" s="143"/>
      <c r="I222" s="143"/>
      <c r="J222" s="143"/>
      <c r="K222" s="143"/>
      <c r="L222" s="143"/>
      <c r="M222" s="143"/>
      <c r="N222" s="143"/>
      <c r="O222" s="141"/>
    </row>
    <row r="223" spans="1:16" s="144" customFormat="1" ht="10.5" customHeight="1" x14ac:dyDescent="0.2">
      <c r="A223" s="140" t="s">
        <v>187</v>
      </c>
      <c r="B223" s="105" t="s">
        <v>188</v>
      </c>
      <c r="C223" s="112">
        <v>4</v>
      </c>
      <c r="D223" s="157">
        <v>15</v>
      </c>
      <c r="E223" s="142"/>
      <c r="F223" s="143"/>
      <c r="G223" s="143"/>
      <c r="H223" s="143"/>
      <c r="I223" s="143"/>
      <c r="J223" s="143"/>
      <c r="K223" s="143"/>
      <c r="L223" s="143"/>
      <c r="M223" s="143"/>
      <c r="N223" s="143"/>
      <c r="O223" s="141"/>
    </row>
    <row r="224" spans="1:16" s="103" customFormat="1" ht="13.5" thickBot="1" x14ac:dyDescent="0.25">
      <c r="A224" s="158"/>
      <c r="B224" s="159" t="s">
        <v>449</v>
      </c>
      <c r="C224" s="160"/>
      <c r="D224" s="161">
        <f>SUM(D214:D223)</f>
        <v>50</v>
      </c>
      <c r="E224" s="162"/>
      <c r="F224" s="163"/>
      <c r="G224" s="163"/>
      <c r="H224" s="163"/>
      <c r="I224" s="163"/>
      <c r="J224" s="163"/>
      <c r="K224" s="163"/>
      <c r="L224" s="163"/>
      <c r="M224" s="163"/>
      <c r="N224" s="163"/>
      <c r="O224" s="161"/>
      <c r="P224" s="102"/>
    </row>
    <row r="225" spans="1:21" s="165" customFormat="1" x14ac:dyDescent="0.2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</row>
    <row r="226" spans="1:21" s="165" customFormat="1" x14ac:dyDescent="0.2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</row>
    <row r="227" spans="1:21" s="165" customFormat="1" x14ac:dyDescent="0.2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</row>
    <row r="228" spans="1:21" s="165" customFormat="1" x14ac:dyDescent="0.2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</row>
    <row r="229" spans="1:21" s="165" customFormat="1" x14ac:dyDescent="0.2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</row>
    <row r="230" spans="1:21" s="165" customFormat="1" x14ac:dyDescent="0.2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</row>
    <row r="231" spans="1:21" s="165" customFormat="1" x14ac:dyDescent="0.2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</row>
    <row r="232" spans="1:21" s="165" customFormat="1" x14ac:dyDescent="0.2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</row>
    <row r="233" spans="1:21" s="165" customFormat="1" x14ac:dyDescent="0.2">
      <c r="A233" s="164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</row>
    <row r="234" spans="1:21" s="165" customFormat="1" x14ac:dyDescent="0.2">
      <c r="A234" s="164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</row>
    <row r="235" spans="1:21" s="165" customFormat="1" x14ac:dyDescent="0.2">
      <c r="A235" s="164"/>
      <c r="B235" s="164"/>
      <c r="C235" s="164"/>
      <c r="D235" s="164"/>
      <c r="E235" s="164"/>
      <c r="F235" s="164"/>
      <c r="G235" s="164"/>
      <c r="H235" s="164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</row>
    <row r="236" spans="1:21" s="165" customFormat="1" x14ac:dyDescent="0.2">
      <c r="A236" s="164"/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</row>
    <row r="237" spans="1:21" s="165" customFormat="1" x14ac:dyDescent="0.2">
      <c r="A237" s="164"/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</row>
    <row r="238" spans="1:21" s="165" customFormat="1" x14ac:dyDescent="0.2">
      <c r="A238" s="164"/>
      <c r="B238" s="164"/>
      <c r="C238" s="164"/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</row>
    <row r="239" spans="1:21" s="165" customFormat="1" x14ac:dyDescent="0.2">
      <c r="A239" s="164"/>
      <c r="B239" s="164"/>
      <c r="C239" s="164"/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</row>
    <row r="240" spans="1:21" s="165" customFormat="1" x14ac:dyDescent="0.2">
      <c r="A240" s="164"/>
      <c r="B240" s="164"/>
      <c r="C240" s="164"/>
      <c r="D240" s="164"/>
      <c r="E240" s="164"/>
      <c r="F240" s="164"/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</row>
    <row r="241" spans="1:21" s="165" customFormat="1" x14ac:dyDescent="0.2">
      <c r="A241" s="164"/>
      <c r="B241" s="164"/>
      <c r="C241" s="164"/>
      <c r="D241" s="164"/>
      <c r="E241" s="164"/>
      <c r="F241" s="164"/>
      <c r="G241" s="164"/>
      <c r="H241" s="164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</row>
    <row r="242" spans="1:21" s="165" customFormat="1" x14ac:dyDescent="0.2">
      <c r="A242" s="164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</row>
    <row r="243" spans="1:21" s="165" customFormat="1" x14ac:dyDescent="0.2">
      <c r="A243" s="164"/>
      <c r="B243" s="164"/>
      <c r="C243" s="164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</row>
    <row r="244" spans="1:21" s="165" customFormat="1" x14ac:dyDescent="0.2">
      <c r="A244" s="164"/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</row>
    <row r="245" spans="1:21" s="165" customFormat="1" x14ac:dyDescent="0.2">
      <c r="A245" s="164"/>
      <c r="B245" s="164"/>
      <c r="C245" s="164"/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</row>
    <row r="246" spans="1:21" s="165" customFormat="1" x14ac:dyDescent="0.2">
      <c r="A246" s="164"/>
      <c r="B246" s="164"/>
      <c r="C246" s="164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</row>
    <row r="247" spans="1:21" s="165" customFormat="1" x14ac:dyDescent="0.2">
      <c r="A247" s="164"/>
      <c r="B247" s="164"/>
      <c r="C247" s="164"/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</row>
    <row r="248" spans="1:21" s="165" customFormat="1" x14ac:dyDescent="0.2">
      <c r="A248" s="164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</row>
    <row r="249" spans="1:21" s="165" customFormat="1" x14ac:dyDescent="0.2">
      <c r="A249" s="164"/>
      <c r="B249" s="164"/>
      <c r="C249" s="164"/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</row>
  </sheetData>
  <mergeCells count="1">
    <mergeCell ref="A1:D1"/>
  </mergeCells>
  <hyperlinks>
    <hyperlink ref="B5" location="_ECJ8000_Johdatus_tekniikan" display="_ECJ8000_Johdatus_tekniikan"/>
    <hyperlink ref="B202" location="_ERZ0085_Rakennusyrityksen_hankintat" display="_ERZ0085_Rakennusyrityksen_hankintat"/>
  </hyperlinks>
  <printOptions gridLines="1"/>
  <pageMargins left="0.23622047244094491" right="0.31496062992125984" top="0.23622047244094491" bottom="0.23622047244094491" header="0.15748031496062992" footer="0.15748031496062992"/>
  <pageSetup paperSize="8" scale="94" fitToHeight="2" orientation="portrait" r:id="rId1"/>
  <headerFooter alignWithMargins="0"/>
  <rowBreaks count="1" manualBreakCount="1">
    <brk id="9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zoomScaleNormal="100" workbookViewId="0">
      <selection activeCell="B9" sqref="B9"/>
    </sheetView>
  </sheetViews>
  <sheetFormatPr defaultRowHeight="11.25" x14ac:dyDescent="0.2"/>
  <cols>
    <col min="1" max="1" width="10.7109375" style="95" customWidth="1"/>
    <col min="2" max="2" width="49.28515625" style="95" customWidth="1"/>
    <col min="3" max="3" width="6.85546875" style="95" customWidth="1"/>
    <col min="4" max="4" width="4.5703125" style="95" bestFit="1" customWidth="1"/>
    <col min="5" max="5" width="3.28515625" style="126" customWidth="1"/>
    <col min="6" max="6" width="3.42578125" style="127" customWidth="1"/>
    <col min="7" max="7" width="3.85546875" style="127" customWidth="1"/>
    <col min="8" max="8" width="4.5703125" style="127" customWidth="1"/>
    <col min="9" max="9" width="4.140625" style="127" customWidth="1"/>
    <col min="10" max="10" width="4.42578125" style="127" customWidth="1"/>
    <col min="11" max="11" width="3.5703125" style="126" customWidth="1"/>
    <col min="12" max="12" width="3.42578125" style="127" customWidth="1"/>
    <col min="13" max="13" width="2.85546875" style="127" customWidth="1"/>
    <col min="14" max="15" width="3" style="127" customWidth="1"/>
    <col min="16" max="16" width="4.7109375" style="127" customWidth="1"/>
    <col min="17" max="17" width="4.42578125" style="127" customWidth="1"/>
    <col min="18" max="18" width="4.140625" style="127" customWidth="1"/>
    <col min="19" max="16384" width="9.140625" style="95"/>
  </cols>
  <sheetData>
    <row r="1" spans="1:18" s="84" customFormat="1" ht="14.25" customHeight="1" x14ac:dyDescent="0.2">
      <c r="A1" s="168" t="s">
        <v>204</v>
      </c>
      <c r="B1" s="169"/>
      <c r="C1" s="169"/>
      <c r="D1" s="169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  <c r="P1" s="83"/>
    </row>
    <row r="2" spans="1:18" ht="109.5" customHeight="1" thickBot="1" x14ac:dyDescent="0.25">
      <c r="A2" s="85" t="s">
        <v>1</v>
      </c>
      <c r="B2" s="3" t="s">
        <v>2</v>
      </c>
      <c r="C2" s="86" t="s">
        <v>3</v>
      </c>
      <c r="D2" s="87" t="s">
        <v>4</v>
      </c>
      <c r="E2" s="88" t="s">
        <v>205</v>
      </c>
      <c r="F2" s="89" t="s">
        <v>206</v>
      </c>
      <c r="G2" s="89" t="s">
        <v>207</v>
      </c>
      <c r="H2" s="89" t="s">
        <v>208</v>
      </c>
      <c r="I2" s="89" t="s">
        <v>209</v>
      </c>
      <c r="J2" s="89" t="s">
        <v>210</v>
      </c>
      <c r="K2" s="90" t="s">
        <v>9</v>
      </c>
      <c r="L2" s="89" t="s">
        <v>10</v>
      </c>
      <c r="M2" s="89" t="s">
        <v>11</v>
      </c>
      <c r="N2" s="89" t="s">
        <v>12</v>
      </c>
      <c r="O2" s="91" t="s">
        <v>13</v>
      </c>
      <c r="P2" s="92"/>
      <c r="Q2" s="93"/>
      <c r="R2" s="94"/>
    </row>
    <row r="3" spans="1:18" s="103" customFormat="1" ht="21.75" customHeight="1" x14ac:dyDescent="0.2">
      <c r="A3" s="96" t="s">
        <v>14</v>
      </c>
      <c r="B3" s="97" t="s">
        <v>211</v>
      </c>
      <c r="C3" s="97"/>
      <c r="D3" s="98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102"/>
    </row>
    <row r="4" spans="1:18" s="111" customFormat="1" ht="10.5" customHeight="1" x14ac:dyDescent="0.2">
      <c r="A4" s="104"/>
      <c r="B4" s="105" t="s">
        <v>212</v>
      </c>
      <c r="C4" s="106"/>
      <c r="D4" s="107"/>
      <c r="E4" s="108"/>
      <c r="F4" s="109"/>
      <c r="G4" s="109"/>
      <c r="H4" s="109"/>
      <c r="I4" s="109"/>
      <c r="J4" s="109"/>
      <c r="K4" s="109"/>
      <c r="L4" s="109"/>
      <c r="M4" s="109"/>
      <c r="N4" s="109"/>
      <c r="O4" s="110"/>
    </row>
    <row r="5" spans="1:18" s="111" customFormat="1" ht="10.5" customHeight="1" x14ac:dyDescent="0.2">
      <c r="A5" s="104" t="s">
        <v>213</v>
      </c>
      <c r="B5" s="106" t="s">
        <v>214</v>
      </c>
      <c r="C5" s="112">
        <v>1</v>
      </c>
      <c r="D5" s="107">
        <v>2</v>
      </c>
      <c r="E5" s="108"/>
      <c r="F5" s="109"/>
      <c r="G5" s="109"/>
      <c r="H5" s="109"/>
      <c r="I5" s="109"/>
      <c r="J5" s="109"/>
      <c r="K5" s="109" t="s">
        <v>20</v>
      </c>
      <c r="L5" s="109" t="s">
        <v>20</v>
      </c>
      <c r="M5" s="109" t="s">
        <v>20</v>
      </c>
      <c r="N5" s="109"/>
      <c r="O5" s="110"/>
    </row>
    <row r="6" spans="1:18" s="111" customFormat="1" ht="10.5" customHeight="1" x14ac:dyDescent="0.2">
      <c r="A6" s="104" t="s">
        <v>215</v>
      </c>
      <c r="B6" s="106" t="s">
        <v>216</v>
      </c>
      <c r="C6" s="112">
        <v>1</v>
      </c>
      <c r="D6" s="107">
        <v>4</v>
      </c>
      <c r="E6" s="108"/>
      <c r="F6" s="109" t="s">
        <v>20</v>
      </c>
      <c r="G6" s="109"/>
      <c r="H6" s="109"/>
      <c r="I6" s="109"/>
      <c r="J6" s="109"/>
      <c r="K6" s="109" t="s">
        <v>20</v>
      </c>
      <c r="L6" s="109"/>
      <c r="M6" s="109"/>
      <c r="N6" s="109"/>
      <c r="O6" s="110"/>
    </row>
    <row r="7" spans="1:18" s="111" customFormat="1" ht="10.5" customHeight="1" x14ac:dyDescent="0.2">
      <c r="A7" s="104" t="s">
        <v>75</v>
      </c>
      <c r="B7" s="106" t="s">
        <v>76</v>
      </c>
      <c r="C7" s="112">
        <v>1</v>
      </c>
      <c r="D7" s="107">
        <v>3</v>
      </c>
      <c r="E7" s="108"/>
      <c r="F7" s="109" t="s">
        <v>20</v>
      </c>
      <c r="G7" s="109" t="s">
        <v>20</v>
      </c>
      <c r="H7" s="109"/>
      <c r="I7" s="109" t="s">
        <v>20</v>
      </c>
      <c r="J7" s="109"/>
      <c r="K7" s="109" t="s">
        <v>20</v>
      </c>
      <c r="L7" s="109" t="s">
        <v>20</v>
      </c>
      <c r="M7" s="109"/>
      <c r="N7" s="109"/>
      <c r="O7" s="110"/>
    </row>
    <row r="8" spans="1:18" s="111" customFormat="1" ht="10.5" customHeight="1" x14ac:dyDescent="0.2">
      <c r="A8" s="104" t="s">
        <v>45</v>
      </c>
      <c r="B8" s="106" t="s">
        <v>217</v>
      </c>
      <c r="C8" s="112">
        <v>1</v>
      </c>
      <c r="D8" s="107" t="s">
        <v>25</v>
      </c>
      <c r="E8" s="108"/>
      <c r="F8" s="109"/>
      <c r="G8" s="109"/>
      <c r="H8" s="109"/>
      <c r="I8" s="109"/>
      <c r="J8" s="109"/>
      <c r="K8" s="109" t="s">
        <v>20</v>
      </c>
      <c r="L8" s="109" t="s">
        <v>20</v>
      </c>
      <c r="M8" s="109" t="s">
        <v>20</v>
      </c>
      <c r="N8" s="109"/>
      <c r="O8" s="110" t="s">
        <v>20</v>
      </c>
    </row>
    <row r="9" spans="1:18" s="111" customFormat="1" ht="10.5" customHeight="1" x14ac:dyDescent="0.2">
      <c r="A9" s="104" t="s">
        <v>48</v>
      </c>
      <c r="B9" s="106" t="s">
        <v>49</v>
      </c>
      <c r="C9" s="112">
        <v>1</v>
      </c>
      <c r="D9" s="107">
        <v>3</v>
      </c>
      <c r="E9" s="108" t="s">
        <v>20</v>
      </c>
      <c r="F9" s="109" t="s">
        <v>20</v>
      </c>
      <c r="G9" s="109"/>
      <c r="H9" s="109"/>
      <c r="I9" s="109"/>
      <c r="J9" s="109"/>
      <c r="K9" s="109" t="s">
        <v>20</v>
      </c>
      <c r="L9" s="109"/>
      <c r="M9" s="109"/>
      <c r="N9" s="109" t="s">
        <v>20</v>
      </c>
      <c r="O9" s="110"/>
    </row>
    <row r="10" spans="1:18" s="111" customFormat="1" ht="10.5" customHeight="1" x14ac:dyDescent="0.2">
      <c r="A10" s="104" t="s">
        <v>218</v>
      </c>
      <c r="B10" s="106" t="s">
        <v>219</v>
      </c>
      <c r="C10" s="112">
        <v>1</v>
      </c>
      <c r="D10" s="107">
        <v>3</v>
      </c>
      <c r="E10" s="108" t="s">
        <v>20</v>
      </c>
      <c r="F10" s="109"/>
      <c r="G10" s="109"/>
      <c r="H10" s="109"/>
      <c r="I10" s="109"/>
      <c r="J10" s="109"/>
      <c r="K10" s="109" t="s">
        <v>20</v>
      </c>
      <c r="L10" s="109"/>
      <c r="M10" s="109" t="s">
        <v>20</v>
      </c>
      <c r="N10" s="109"/>
      <c r="O10" s="110"/>
    </row>
    <row r="11" spans="1:18" s="111" customFormat="1" ht="10.5" customHeight="1" x14ac:dyDescent="0.2">
      <c r="A11" s="104"/>
      <c r="B11" s="105" t="s">
        <v>220</v>
      </c>
      <c r="C11" s="106"/>
      <c r="D11" s="107"/>
      <c r="E11" s="108"/>
      <c r="F11" s="109"/>
      <c r="G11" s="109"/>
      <c r="H11" s="109"/>
      <c r="I11" s="109"/>
      <c r="J11" s="109"/>
      <c r="K11" s="109"/>
      <c r="L11" s="109"/>
      <c r="M11" s="109"/>
      <c r="N11" s="109"/>
      <c r="O11" s="110"/>
    </row>
    <row r="12" spans="1:18" s="111" customFormat="1" ht="10.5" customHeight="1" x14ac:dyDescent="0.2">
      <c r="A12" s="104" t="s">
        <v>16</v>
      </c>
      <c r="B12" s="106" t="s">
        <v>221</v>
      </c>
      <c r="C12" s="112">
        <v>1</v>
      </c>
      <c r="D12" s="107" t="s">
        <v>19</v>
      </c>
      <c r="E12" s="108"/>
      <c r="F12" s="109"/>
      <c r="G12" s="109"/>
      <c r="H12" s="109"/>
      <c r="I12" s="109"/>
      <c r="J12" s="109"/>
      <c r="K12" s="109" t="s">
        <v>20</v>
      </c>
      <c r="L12" s="109"/>
      <c r="M12" s="109" t="s">
        <v>20</v>
      </c>
      <c r="N12" s="109"/>
      <c r="O12" s="110"/>
    </row>
    <row r="13" spans="1:18" s="111" customFormat="1" ht="10.5" customHeight="1" x14ac:dyDescent="0.2">
      <c r="A13" s="104" t="s">
        <v>21</v>
      </c>
      <c r="B13" s="106" t="s">
        <v>22</v>
      </c>
      <c r="C13" s="112">
        <v>1</v>
      </c>
      <c r="D13" s="107">
        <v>2</v>
      </c>
      <c r="E13" s="108"/>
      <c r="F13" s="109" t="s">
        <v>20</v>
      </c>
      <c r="G13" s="109"/>
      <c r="H13" s="109"/>
      <c r="I13" s="109"/>
      <c r="J13" s="109"/>
      <c r="K13" s="109" t="s">
        <v>20</v>
      </c>
      <c r="L13" s="109" t="s">
        <v>20</v>
      </c>
      <c r="M13" s="109" t="s">
        <v>20</v>
      </c>
      <c r="N13" s="109"/>
      <c r="O13" s="110"/>
    </row>
    <row r="14" spans="1:18" s="111" customFormat="1" ht="10.5" customHeight="1" x14ac:dyDescent="0.2">
      <c r="A14" s="104" t="s">
        <v>40</v>
      </c>
      <c r="B14" s="106" t="s">
        <v>41</v>
      </c>
      <c r="C14" s="112">
        <v>1</v>
      </c>
      <c r="D14" s="107">
        <v>3</v>
      </c>
      <c r="E14" s="108" t="s">
        <v>20</v>
      </c>
      <c r="F14" s="109" t="s">
        <v>20</v>
      </c>
      <c r="G14" s="109"/>
      <c r="H14" s="109"/>
      <c r="I14" s="109"/>
      <c r="J14" s="109"/>
      <c r="K14" s="109"/>
      <c r="L14" s="109"/>
      <c r="M14" s="109" t="s">
        <v>20</v>
      </c>
      <c r="N14" s="109" t="s">
        <v>20</v>
      </c>
      <c r="O14" s="110"/>
    </row>
    <row r="15" spans="1:18" s="111" customFormat="1" ht="10.5" customHeight="1" x14ac:dyDescent="0.2">
      <c r="A15" s="104" t="s">
        <v>222</v>
      </c>
      <c r="B15" s="106" t="s">
        <v>223</v>
      </c>
      <c r="C15" s="112">
        <v>1</v>
      </c>
      <c r="D15" s="107">
        <v>6</v>
      </c>
      <c r="E15" s="108" t="s">
        <v>20</v>
      </c>
      <c r="F15" s="109" t="s">
        <v>20</v>
      </c>
      <c r="G15" s="109"/>
      <c r="H15" s="109" t="s">
        <v>20</v>
      </c>
      <c r="I15" s="109" t="s">
        <v>20</v>
      </c>
      <c r="J15" s="109"/>
      <c r="K15" s="109" t="s">
        <v>20</v>
      </c>
      <c r="L15" s="109" t="s">
        <v>20</v>
      </c>
      <c r="M15" s="109"/>
      <c r="N15" s="109"/>
      <c r="O15" s="110"/>
    </row>
    <row r="16" spans="1:18" s="111" customFormat="1" ht="10.5" customHeight="1" x14ac:dyDescent="0.2">
      <c r="A16" s="104" t="s">
        <v>224</v>
      </c>
      <c r="B16" s="106" t="s">
        <v>225</v>
      </c>
      <c r="C16" s="112">
        <v>1</v>
      </c>
      <c r="D16" s="107">
        <v>3</v>
      </c>
      <c r="E16" s="108" t="s">
        <v>20</v>
      </c>
      <c r="F16" s="109" t="s">
        <v>20</v>
      </c>
      <c r="G16" s="109" t="s">
        <v>20</v>
      </c>
      <c r="H16" s="109"/>
      <c r="I16" s="109" t="s">
        <v>20</v>
      </c>
      <c r="J16" s="109"/>
      <c r="K16" s="109"/>
      <c r="L16" s="109"/>
      <c r="M16" s="109"/>
      <c r="N16" s="109"/>
      <c r="O16" s="110"/>
    </row>
    <row r="17" spans="1:16" s="111" customFormat="1" ht="10.5" customHeight="1" x14ac:dyDescent="0.2">
      <c r="A17" s="104" t="s">
        <v>226</v>
      </c>
      <c r="B17" s="106" t="s">
        <v>227</v>
      </c>
      <c r="C17" s="112">
        <v>1</v>
      </c>
      <c r="D17" s="107">
        <v>4</v>
      </c>
      <c r="E17" s="108" t="s">
        <v>20</v>
      </c>
      <c r="F17" s="109" t="s">
        <v>20</v>
      </c>
      <c r="G17" s="109" t="s">
        <v>20</v>
      </c>
      <c r="H17" s="109"/>
      <c r="I17" s="109"/>
      <c r="J17" s="109"/>
      <c r="K17" s="109" t="s">
        <v>20</v>
      </c>
      <c r="L17" s="109"/>
      <c r="M17" s="109" t="s">
        <v>20</v>
      </c>
      <c r="N17" s="109" t="s">
        <v>20</v>
      </c>
      <c r="O17" s="110"/>
    </row>
    <row r="18" spans="1:16" s="111" customFormat="1" ht="10.5" customHeight="1" x14ac:dyDescent="0.2">
      <c r="A18" s="104" t="s">
        <v>83</v>
      </c>
      <c r="B18" s="106" t="s">
        <v>84</v>
      </c>
      <c r="C18" s="112">
        <v>1</v>
      </c>
      <c r="D18" s="107">
        <v>3</v>
      </c>
      <c r="E18" s="108"/>
      <c r="F18" s="109"/>
      <c r="G18" s="109" t="s">
        <v>20</v>
      </c>
      <c r="H18" s="109"/>
      <c r="I18" s="109" t="s">
        <v>20</v>
      </c>
      <c r="J18" s="109"/>
      <c r="K18" s="109" t="s">
        <v>20</v>
      </c>
      <c r="L18" s="109"/>
      <c r="M18" s="109" t="s">
        <v>20</v>
      </c>
      <c r="N18" s="109"/>
      <c r="O18" s="110"/>
    </row>
    <row r="19" spans="1:16" s="111" customFormat="1" ht="10.5" customHeight="1" x14ac:dyDescent="0.2">
      <c r="A19" s="104" t="s">
        <v>151</v>
      </c>
      <c r="B19" s="106" t="s">
        <v>152</v>
      </c>
      <c r="C19" s="112">
        <v>1</v>
      </c>
      <c r="D19" s="107">
        <v>3</v>
      </c>
      <c r="E19" s="108" t="s">
        <v>20</v>
      </c>
      <c r="F19" s="109" t="s">
        <v>20</v>
      </c>
      <c r="G19" s="109" t="s">
        <v>20</v>
      </c>
      <c r="H19" s="109"/>
      <c r="I19" s="109" t="s">
        <v>20</v>
      </c>
      <c r="J19" s="109"/>
      <c r="K19" s="109"/>
      <c r="L19" s="109"/>
      <c r="M19" s="109" t="s">
        <v>20</v>
      </c>
      <c r="N19" s="109"/>
      <c r="O19" s="110"/>
    </row>
    <row r="20" spans="1:16" s="111" customFormat="1" ht="10.5" customHeight="1" x14ac:dyDescent="0.2">
      <c r="A20" s="104"/>
      <c r="B20" s="105" t="s">
        <v>228</v>
      </c>
      <c r="C20" s="106"/>
      <c r="D20" s="107"/>
      <c r="E20" s="108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6" s="111" customFormat="1" ht="10.5" customHeight="1" x14ac:dyDescent="0.2">
      <c r="A21" s="104" t="s">
        <v>229</v>
      </c>
      <c r="B21" s="106" t="s">
        <v>230</v>
      </c>
      <c r="C21" s="112">
        <v>1</v>
      </c>
      <c r="D21" s="107">
        <v>3</v>
      </c>
      <c r="E21" s="108"/>
      <c r="F21" s="109"/>
      <c r="G21" s="109" t="s">
        <v>20</v>
      </c>
      <c r="H21" s="109" t="s">
        <v>20</v>
      </c>
      <c r="I21" s="109"/>
      <c r="J21" s="109" t="s">
        <v>20</v>
      </c>
      <c r="K21" s="109"/>
      <c r="L21" s="109"/>
      <c r="M21" s="109" t="s">
        <v>20</v>
      </c>
      <c r="N21" s="109"/>
      <c r="O21" s="110"/>
    </row>
    <row r="22" spans="1:16" s="111" customFormat="1" ht="10.5" customHeight="1" x14ac:dyDescent="0.2">
      <c r="A22" s="104" t="s">
        <v>231</v>
      </c>
      <c r="B22" s="106" t="s">
        <v>232</v>
      </c>
      <c r="C22" s="112">
        <v>1</v>
      </c>
      <c r="D22" s="107">
        <v>3</v>
      </c>
      <c r="E22" s="108"/>
      <c r="F22" s="109"/>
      <c r="G22" s="109" t="s">
        <v>20</v>
      </c>
      <c r="H22" s="109" t="s">
        <v>20</v>
      </c>
      <c r="I22" s="109"/>
      <c r="J22" s="109" t="s">
        <v>20</v>
      </c>
      <c r="K22" s="109"/>
      <c r="L22" s="109"/>
      <c r="M22" s="109"/>
      <c r="N22" s="109"/>
      <c r="O22" s="110"/>
    </row>
    <row r="23" spans="1:16" s="111" customFormat="1" ht="10.5" customHeight="1" x14ac:dyDescent="0.2">
      <c r="A23" s="104" t="s">
        <v>233</v>
      </c>
      <c r="B23" s="106" t="s">
        <v>234</v>
      </c>
      <c r="C23" s="112">
        <v>1</v>
      </c>
      <c r="D23" s="107">
        <v>3</v>
      </c>
      <c r="E23" s="108"/>
      <c r="F23" s="109"/>
      <c r="G23" s="109" t="s">
        <v>20</v>
      </c>
      <c r="H23" s="109"/>
      <c r="I23" s="109"/>
      <c r="J23" s="109" t="s">
        <v>20</v>
      </c>
      <c r="K23" s="109"/>
      <c r="L23" s="109"/>
      <c r="M23" s="109" t="s">
        <v>20</v>
      </c>
      <c r="N23" s="109"/>
      <c r="O23" s="110"/>
    </row>
    <row r="24" spans="1:16" s="111" customFormat="1" ht="10.5" customHeight="1" x14ac:dyDescent="0.2">
      <c r="A24" s="104" t="s">
        <v>63</v>
      </c>
      <c r="B24" s="106" t="s">
        <v>64</v>
      </c>
      <c r="C24" s="112">
        <v>1</v>
      </c>
      <c r="D24" s="107">
        <v>6</v>
      </c>
      <c r="E24" s="108"/>
      <c r="F24" s="109"/>
      <c r="G24" s="109"/>
      <c r="H24" s="109"/>
      <c r="I24" s="109"/>
      <c r="J24" s="109"/>
      <c r="K24" s="109" t="s">
        <v>20</v>
      </c>
      <c r="L24" s="109" t="s">
        <v>20</v>
      </c>
      <c r="M24" s="109" t="s">
        <v>20</v>
      </c>
      <c r="N24" s="109"/>
      <c r="O24" s="110"/>
    </row>
    <row r="25" spans="1:16" s="103" customFormat="1" ht="13.5" thickBot="1" x14ac:dyDescent="0.25">
      <c r="A25" s="113"/>
      <c r="B25" s="114" t="s">
        <v>235</v>
      </c>
      <c r="C25" s="114"/>
      <c r="D25" s="115">
        <f>SUM(D5:D24)</f>
        <v>54</v>
      </c>
      <c r="E25" s="116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102"/>
    </row>
    <row r="26" spans="1:16" s="103" customFormat="1" ht="21.75" customHeight="1" x14ac:dyDescent="0.2">
      <c r="A26" s="96" t="s">
        <v>66</v>
      </c>
      <c r="B26" s="97" t="s">
        <v>236</v>
      </c>
      <c r="C26" s="97"/>
      <c r="D26" s="98"/>
      <c r="E26" s="99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2"/>
    </row>
    <row r="27" spans="1:16" s="111" customFormat="1" ht="10.5" customHeight="1" x14ac:dyDescent="0.2">
      <c r="A27" s="104"/>
      <c r="B27" s="105" t="s">
        <v>212</v>
      </c>
      <c r="C27" s="106"/>
      <c r="D27" s="107"/>
      <c r="E27" s="108"/>
      <c r="F27" s="109"/>
      <c r="G27" s="109"/>
      <c r="H27" s="109"/>
      <c r="I27" s="109"/>
      <c r="J27" s="109"/>
      <c r="K27" s="109"/>
      <c r="L27" s="109"/>
      <c r="M27" s="109"/>
      <c r="N27" s="109"/>
      <c r="O27" s="110"/>
    </row>
    <row r="28" spans="1:16" s="111" customFormat="1" ht="10.5" customHeight="1" x14ac:dyDescent="0.2">
      <c r="A28" s="104" t="s">
        <v>237</v>
      </c>
      <c r="B28" s="106" t="s">
        <v>238</v>
      </c>
      <c r="C28" s="112">
        <v>2</v>
      </c>
      <c r="D28" s="107">
        <v>3</v>
      </c>
      <c r="E28" s="108"/>
      <c r="F28" s="109"/>
      <c r="G28" s="109"/>
      <c r="H28" s="109"/>
      <c r="I28" s="109"/>
      <c r="J28" s="109"/>
      <c r="K28" s="109" t="s">
        <v>20</v>
      </c>
      <c r="L28" s="109" t="s">
        <v>20</v>
      </c>
      <c r="M28" s="109" t="s">
        <v>20</v>
      </c>
      <c r="N28" s="109"/>
      <c r="O28" s="110" t="s">
        <v>20</v>
      </c>
    </row>
    <row r="29" spans="1:16" s="111" customFormat="1" ht="10.5" customHeight="1" x14ac:dyDescent="0.2">
      <c r="A29" s="104" t="s">
        <v>239</v>
      </c>
      <c r="B29" s="106" t="s">
        <v>240</v>
      </c>
      <c r="C29" s="112">
        <v>2</v>
      </c>
      <c r="D29" s="107">
        <v>4</v>
      </c>
      <c r="E29" s="108"/>
      <c r="F29" s="109" t="s">
        <v>20</v>
      </c>
      <c r="G29" s="109"/>
      <c r="H29" s="109"/>
      <c r="I29" s="109"/>
      <c r="J29" s="109"/>
      <c r="K29" s="109" t="s">
        <v>20</v>
      </c>
      <c r="L29" s="109"/>
      <c r="M29" s="109"/>
      <c r="N29" s="109"/>
      <c r="O29" s="110"/>
    </row>
    <row r="30" spans="1:16" s="111" customFormat="1" ht="10.5" customHeight="1" x14ac:dyDescent="0.2">
      <c r="A30" s="104" t="s">
        <v>23</v>
      </c>
      <c r="B30" s="106" t="s">
        <v>241</v>
      </c>
      <c r="C30" s="112">
        <v>2</v>
      </c>
      <c r="D30" s="107" t="s">
        <v>25</v>
      </c>
      <c r="E30" s="108"/>
      <c r="F30" s="109"/>
      <c r="G30" s="109"/>
      <c r="H30" s="109"/>
      <c r="I30" s="109"/>
      <c r="J30" s="109"/>
      <c r="K30" s="109" t="s">
        <v>20</v>
      </c>
      <c r="L30" s="109" t="s">
        <v>20</v>
      </c>
      <c r="M30" s="109" t="s">
        <v>20</v>
      </c>
      <c r="N30" s="109"/>
      <c r="O30" s="110" t="s">
        <v>20</v>
      </c>
    </row>
    <row r="31" spans="1:16" s="111" customFormat="1" ht="10.5" customHeight="1" x14ac:dyDescent="0.2">
      <c r="A31" s="104"/>
      <c r="B31" s="105" t="s">
        <v>220</v>
      </c>
      <c r="C31" s="106"/>
      <c r="D31" s="107"/>
      <c r="E31" s="108"/>
      <c r="F31" s="109"/>
      <c r="G31" s="109"/>
      <c r="H31" s="109"/>
      <c r="I31" s="109"/>
      <c r="J31" s="109"/>
      <c r="K31" s="109"/>
      <c r="L31" s="109"/>
      <c r="M31" s="109"/>
      <c r="N31" s="109"/>
      <c r="O31" s="110"/>
    </row>
    <row r="32" spans="1:16" s="111" customFormat="1" ht="10.5" customHeight="1" x14ac:dyDescent="0.2">
      <c r="A32" s="104" t="s">
        <v>242</v>
      </c>
      <c r="B32" s="106" t="s">
        <v>243</v>
      </c>
      <c r="C32" s="112">
        <v>2</v>
      </c>
      <c r="D32" s="107">
        <v>2</v>
      </c>
      <c r="E32" s="108" t="s">
        <v>20</v>
      </c>
      <c r="F32" s="109" t="s">
        <v>20</v>
      </c>
      <c r="G32" s="109" t="s">
        <v>20</v>
      </c>
      <c r="H32" s="109"/>
      <c r="I32" s="109" t="s">
        <v>20</v>
      </c>
      <c r="J32" s="109"/>
      <c r="K32" s="109" t="s">
        <v>20</v>
      </c>
      <c r="L32" s="109"/>
      <c r="M32" s="109" t="s">
        <v>20</v>
      </c>
      <c r="N32" s="109"/>
      <c r="O32" s="110"/>
    </row>
    <row r="33" spans="1:16" s="111" customFormat="1" ht="10.5" customHeight="1" x14ac:dyDescent="0.2">
      <c r="A33" s="104" t="s">
        <v>85</v>
      </c>
      <c r="B33" s="106" t="s">
        <v>86</v>
      </c>
      <c r="C33" s="112">
        <v>2</v>
      </c>
      <c r="D33" s="107">
        <v>3</v>
      </c>
      <c r="E33" s="108"/>
      <c r="F33" s="109"/>
      <c r="G33" s="109" t="s">
        <v>20</v>
      </c>
      <c r="H33" s="109"/>
      <c r="I33" s="109"/>
      <c r="J33" s="109"/>
      <c r="K33" s="109"/>
      <c r="L33" s="109"/>
      <c r="M33" s="109"/>
      <c r="N33" s="109"/>
      <c r="O33" s="110"/>
    </row>
    <row r="34" spans="1:16" s="111" customFormat="1" ht="10.5" customHeight="1" x14ac:dyDescent="0.2">
      <c r="A34" s="104" t="s">
        <v>244</v>
      </c>
      <c r="B34" s="106" t="s">
        <v>245</v>
      </c>
      <c r="C34" s="112">
        <v>2</v>
      </c>
      <c r="D34" s="107">
        <v>3</v>
      </c>
      <c r="E34" s="108" t="s">
        <v>20</v>
      </c>
      <c r="F34" s="109" t="s">
        <v>20</v>
      </c>
      <c r="G34" s="109" t="s">
        <v>20</v>
      </c>
      <c r="H34" s="109"/>
      <c r="I34" s="109"/>
      <c r="J34" s="109"/>
      <c r="K34" s="109"/>
      <c r="L34" s="109"/>
      <c r="M34" s="109" t="s">
        <v>20</v>
      </c>
      <c r="N34" s="109" t="s">
        <v>20</v>
      </c>
      <c r="O34" s="110"/>
    </row>
    <row r="35" spans="1:16" s="111" customFormat="1" ht="10.5" customHeight="1" x14ac:dyDescent="0.2">
      <c r="A35" s="104" t="s">
        <v>246</v>
      </c>
      <c r="B35" s="106" t="s">
        <v>247</v>
      </c>
      <c r="C35" s="112">
        <v>2</v>
      </c>
      <c r="D35" s="107">
        <v>3</v>
      </c>
      <c r="E35" s="108"/>
      <c r="F35" s="109" t="s">
        <v>20</v>
      </c>
      <c r="G35" s="109"/>
      <c r="H35" s="109"/>
      <c r="I35" s="109"/>
      <c r="J35" s="109"/>
      <c r="K35" s="109" t="s">
        <v>20</v>
      </c>
      <c r="L35" s="109"/>
      <c r="M35" s="109" t="s">
        <v>20</v>
      </c>
      <c r="N35" s="109"/>
      <c r="O35" s="110"/>
    </row>
    <row r="36" spans="1:16" s="111" customFormat="1" ht="10.5" customHeight="1" x14ac:dyDescent="0.2">
      <c r="A36" s="104" t="s">
        <v>248</v>
      </c>
      <c r="B36" s="106" t="s">
        <v>249</v>
      </c>
      <c r="C36" s="112">
        <v>2</v>
      </c>
      <c r="D36" s="107">
        <v>4</v>
      </c>
      <c r="E36" s="108"/>
      <c r="F36" s="109" t="s">
        <v>20</v>
      </c>
      <c r="G36" s="109"/>
      <c r="H36" s="109"/>
      <c r="I36" s="109" t="s">
        <v>20</v>
      </c>
      <c r="J36" s="109"/>
      <c r="K36" s="109" t="s">
        <v>20</v>
      </c>
      <c r="L36" s="109"/>
      <c r="M36" s="109"/>
      <c r="N36" s="109"/>
      <c r="O36" s="110"/>
    </row>
    <row r="37" spans="1:16" s="111" customFormat="1" ht="10.5" customHeight="1" x14ac:dyDescent="0.2">
      <c r="A37" s="104" t="s">
        <v>89</v>
      </c>
      <c r="B37" s="106" t="s">
        <v>250</v>
      </c>
      <c r="C37" s="112">
        <v>2</v>
      </c>
      <c r="D37" s="107" t="s">
        <v>25</v>
      </c>
      <c r="E37" s="108" t="s">
        <v>20</v>
      </c>
      <c r="F37" s="109"/>
      <c r="G37" s="109"/>
      <c r="H37" s="109"/>
      <c r="I37" s="109" t="s">
        <v>20</v>
      </c>
      <c r="J37" s="109"/>
      <c r="K37" s="109"/>
      <c r="L37" s="109"/>
      <c r="M37" s="109"/>
      <c r="N37" s="109"/>
      <c r="O37" s="110"/>
    </row>
    <row r="38" spans="1:16" s="111" customFormat="1" ht="10.5" customHeight="1" x14ac:dyDescent="0.2">
      <c r="A38" s="104" t="s">
        <v>251</v>
      </c>
      <c r="B38" s="106" t="s">
        <v>252</v>
      </c>
      <c r="C38" s="112">
        <v>2</v>
      </c>
      <c r="D38" s="107">
        <v>4</v>
      </c>
      <c r="E38" s="108" t="s">
        <v>20</v>
      </c>
      <c r="F38" s="109" t="s">
        <v>20</v>
      </c>
      <c r="G38" s="109" t="s">
        <v>20</v>
      </c>
      <c r="H38" s="109"/>
      <c r="I38" s="109"/>
      <c r="J38" s="109"/>
      <c r="K38" s="109" t="s">
        <v>20</v>
      </c>
      <c r="L38" s="109"/>
      <c r="M38" s="109" t="s">
        <v>20</v>
      </c>
      <c r="N38" s="109" t="s">
        <v>20</v>
      </c>
      <c r="O38" s="110"/>
    </row>
    <row r="39" spans="1:16" s="111" customFormat="1" ht="10.5" customHeight="1" x14ac:dyDescent="0.2">
      <c r="A39" s="104" t="s">
        <v>253</v>
      </c>
      <c r="B39" s="106" t="s">
        <v>254</v>
      </c>
      <c r="C39" s="112">
        <v>2</v>
      </c>
      <c r="D39" s="107">
        <v>2</v>
      </c>
      <c r="E39" s="108"/>
      <c r="F39" s="109" t="s">
        <v>20</v>
      </c>
      <c r="G39" s="109" t="s">
        <v>20</v>
      </c>
      <c r="H39" s="109" t="s">
        <v>20</v>
      </c>
      <c r="I39" s="109" t="s">
        <v>20</v>
      </c>
      <c r="J39" s="109"/>
      <c r="K39" s="109"/>
      <c r="L39" s="109"/>
      <c r="M39" s="109"/>
      <c r="N39" s="109"/>
      <c r="O39" s="110"/>
    </row>
    <row r="40" spans="1:16" s="111" customFormat="1" ht="10.5" customHeight="1" x14ac:dyDescent="0.2">
      <c r="A40" s="104" t="s">
        <v>255</v>
      </c>
      <c r="B40" s="106" t="s">
        <v>256</v>
      </c>
      <c r="C40" s="112">
        <v>2</v>
      </c>
      <c r="D40" s="107">
        <v>5</v>
      </c>
      <c r="E40" s="108" t="s">
        <v>20</v>
      </c>
      <c r="F40" s="109" t="s">
        <v>20</v>
      </c>
      <c r="G40" s="109"/>
      <c r="H40" s="109"/>
      <c r="I40" s="109" t="s">
        <v>20</v>
      </c>
      <c r="J40" s="109"/>
      <c r="K40" s="109" t="s">
        <v>20</v>
      </c>
      <c r="L40" s="109"/>
      <c r="M40" s="109"/>
      <c r="N40" s="109" t="s">
        <v>20</v>
      </c>
      <c r="O40" s="110"/>
    </row>
    <row r="41" spans="1:16" s="111" customFormat="1" ht="10.5" customHeight="1" x14ac:dyDescent="0.2">
      <c r="A41" s="104"/>
      <c r="B41" s="105" t="s">
        <v>228</v>
      </c>
      <c r="C41" s="106"/>
      <c r="D41" s="107"/>
      <c r="E41" s="108"/>
      <c r="F41" s="109"/>
      <c r="G41" s="109"/>
      <c r="H41" s="109"/>
      <c r="I41" s="109"/>
      <c r="J41" s="109"/>
      <c r="K41" s="109"/>
      <c r="L41" s="109"/>
      <c r="M41" s="109"/>
      <c r="N41" s="109"/>
      <c r="O41" s="110"/>
    </row>
    <row r="42" spans="1:16" s="111" customFormat="1" ht="10.5" customHeight="1" x14ac:dyDescent="0.2">
      <c r="A42" s="104" t="s">
        <v>257</v>
      </c>
      <c r="B42" s="106" t="s">
        <v>258</v>
      </c>
      <c r="C42" s="112">
        <v>2</v>
      </c>
      <c r="D42" s="107">
        <v>3</v>
      </c>
      <c r="E42" s="108"/>
      <c r="F42" s="109" t="s">
        <v>20</v>
      </c>
      <c r="G42" s="109" t="s">
        <v>20</v>
      </c>
      <c r="H42" s="109" t="s">
        <v>20</v>
      </c>
      <c r="I42" s="109"/>
      <c r="J42" s="109" t="s">
        <v>20</v>
      </c>
      <c r="K42" s="109"/>
      <c r="L42" s="109"/>
      <c r="M42" s="109"/>
      <c r="N42" s="109"/>
      <c r="O42" s="110"/>
    </row>
    <row r="43" spans="1:16" s="111" customFormat="1" ht="10.5" customHeight="1" x14ac:dyDescent="0.2">
      <c r="A43" s="104" t="s">
        <v>259</v>
      </c>
      <c r="B43" s="106" t="s">
        <v>260</v>
      </c>
      <c r="C43" s="112">
        <v>2</v>
      </c>
      <c r="D43" s="107">
        <v>3</v>
      </c>
      <c r="E43" s="108" t="s">
        <v>20</v>
      </c>
      <c r="F43" s="109"/>
      <c r="G43" s="109" t="s">
        <v>20</v>
      </c>
      <c r="H43" s="109" t="s">
        <v>20</v>
      </c>
      <c r="I43" s="109"/>
      <c r="J43" s="109"/>
      <c r="K43" s="109"/>
      <c r="L43" s="109"/>
      <c r="M43" s="109"/>
      <c r="N43" s="109"/>
      <c r="O43" s="110"/>
    </row>
    <row r="44" spans="1:16" s="111" customFormat="1" ht="10.5" customHeight="1" x14ac:dyDescent="0.2">
      <c r="A44" s="104" t="s">
        <v>261</v>
      </c>
      <c r="B44" s="106" t="s">
        <v>262</v>
      </c>
      <c r="C44" s="112">
        <v>2</v>
      </c>
      <c r="D44" s="107">
        <v>4</v>
      </c>
      <c r="E44" s="108"/>
      <c r="F44" s="109"/>
      <c r="G44" s="109"/>
      <c r="H44" s="109"/>
      <c r="I44" s="109"/>
      <c r="J44" s="109" t="s">
        <v>20</v>
      </c>
      <c r="K44" s="109" t="s">
        <v>20</v>
      </c>
      <c r="L44" s="109" t="s">
        <v>20</v>
      </c>
      <c r="M44" s="109" t="s">
        <v>20</v>
      </c>
      <c r="N44" s="109"/>
      <c r="O44" s="110"/>
    </row>
    <row r="45" spans="1:16" s="111" customFormat="1" ht="10.5" customHeight="1" x14ac:dyDescent="0.2">
      <c r="A45" s="104" t="s">
        <v>263</v>
      </c>
      <c r="B45" s="106" t="s">
        <v>264</v>
      </c>
      <c r="C45" s="112">
        <v>2</v>
      </c>
      <c r="D45" s="107">
        <v>4</v>
      </c>
      <c r="E45" s="108"/>
      <c r="F45" s="109"/>
      <c r="G45" s="109" t="s">
        <v>20</v>
      </c>
      <c r="H45" s="109"/>
      <c r="I45" s="109"/>
      <c r="J45" s="109" t="s">
        <v>20</v>
      </c>
      <c r="K45" s="109"/>
      <c r="L45" s="109"/>
      <c r="M45" s="109" t="s">
        <v>20</v>
      </c>
      <c r="N45" s="109"/>
      <c r="O45" s="110"/>
    </row>
    <row r="46" spans="1:16" s="111" customFormat="1" ht="10.5" customHeight="1" x14ac:dyDescent="0.2">
      <c r="A46" s="104" t="s">
        <v>265</v>
      </c>
      <c r="B46" s="106" t="s">
        <v>266</v>
      </c>
      <c r="C46" s="112">
        <v>2</v>
      </c>
      <c r="D46" s="107">
        <v>3</v>
      </c>
      <c r="E46" s="108" t="s">
        <v>20</v>
      </c>
      <c r="F46" s="109"/>
      <c r="G46" s="109" t="s">
        <v>20</v>
      </c>
      <c r="H46" s="109"/>
      <c r="I46" s="109"/>
      <c r="J46" s="109"/>
      <c r="K46" s="109"/>
      <c r="L46" s="109"/>
      <c r="M46" s="109"/>
      <c r="N46" s="109" t="s">
        <v>20</v>
      </c>
      <c r="O46" s="110"/>
    </row>
    <row r="47" spans="1:16" s="111" customFormat="1" ht="10.5" customHeight="1" x14ac:dyDescent="0.2">
      <c r="A47" s="104" t="s">
        <v>113</v>
      </c>
      <c r="B47" s="106" t="s">
        <v>114</v>
      </c>
      <c r="C47" s="112">
        <v>2</v>
      </c>
      <c r="D47" s="107">
        <v>12</v>
      </c>
      <c r="E47" s="108"/>
      <c r="F47" s="109"/>
      <c r="G47" s="109"/>
      <c r="H47" s="109"/>
      <c r="I47" s="109"/>
      <c r="J47" s="109" t="s">
        <v>20</v>
      </c>
      <c r="K47" s="109" t="s">
        <v>20</v>
      </c>
      <c r="L47" s="109" t="s">
        <v>20</v>
      </c>
      <c r="M47" s="109" t="s">
        <v>20</v>
      </c>
      <c r="N47" s="109"/>
      <c r="O47" s="110"/>
    </row>
    <row r="48" spans="1:16" s="103" customFormat="1" ht="13.5" thickBot="1" x14ac:dyDescent="0.25">
      <c r="A48" s="113"/>
      <c r="B48" s="114" t="s">
        <v>267</v>
      </c>
      <c r="C48" s="114"/>
      <c r="D48" s="115">
        <f>SUM(D27:D47)</f>
        <v>62</v>
      </c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8"/>
      <c r="P48" s="102"/>
    </row>
    <row r="49" spans="1:16" s="103" customFormat="1" ht="21.75" customHeight="1" x14ac:dyDescent="0.2">
      <c r="A49" s="96" t="s">
        <v>116</v>
      </c>
      <c r="B49" s="97" t="s">
        <v>268</v>
      </c>
      <c r="C49" s="97"/>
      <c r="D49" s="98"/>
      <c r="E49" s="99"/>
      <c r="F49" s="100"/>
      <c r="G49" s="100"/>
      <c r="H49" s="100"/>
      <c r="I49" s="100"/>
      <c r="J49" s="100"/>
      <c r="K49" s="100"/>
      <c r="L49" s="100"/>
      <c r="M49" s="100"/>
      <c r="N49" s="100"/>
      <c r="O49" s="101"/>
      <c r="P49" s="102"/>
    </row>
    <row r="50" spans="1:16" s="111" customFormat="1" ht="10.5" customHeight="1" x14ac:dyDescent="0.2">
      <c r="A50" s="104"/>
      <c r="B50" s="105" t="s">
        <v>212</v>
      </c>
      <c r="C50" s="106"/>
      <c r="D50" s="107"/>
      <c r="E50" s="108"/>
      <c r="F50" s="109"/>
      <c r="G50" s="109"/>
      <c r="H50" s="109"/>
      <c r="I50" s="109"/>
      <c r="J50" s="109"/>
      <c r="K50" s="109"/>
      <c r="L50" s="109"/>
      <c r="M50" s="109"/>
      <c r="N50" s="109"/>
      <c r="O50" s="110"/>
    </row>
    <row r="51" spans="1:16" s="111" customFormat="1" ht="10.5" customHeight="1" x14ac:dyDescent="0.2">
      <c r="A51" s="104" t="s">
        <v>269</v>
      </c>
      <c r="B51" s="106" t="s">
        <v>270</v>
      </c>
      <c r="C51" s="112">
        <v>3</v>
      </c>
      <c r="D51" s="107">
        <v>3</v>
      </c>
      <c r="E51" s="108"/>
      <c r="F51" s="109"/>
      <c r="G51" s="109"/>
      <c r="H51" s="109"/>
      <c r="I51" s="109"/>
      <c r="J51" s="109"/>
      <c r="K51" s="109" t="s">
        <v>20</v>
      </c>
      <c r="L51" s="109" t="s">
        <v>20</v>
      </c>
      <c r="M51" s="109" t="s">
        <v>20</v>
      </c>
      <c r="N51" s="109"/>
      <c r="O51" s="110" t="s">
        <v>20</v>
      </c>
    </row>
    <row r="52" spans="1:16" s="111" customFormat="1" ht="10.5" customHeight="1" x14ac:dyDescent="0.2">
      <c r="A52" s="104" t="s">
        <v>271</v>
      </c>
      <c r="B52" s="106" t="s">
        <v>272</v>
      </c>
      <c r="C52" s="112">
        <v>3</v>
      </c>
      <c r="D52" s="107">
        <v>3</v>
      </c>
      <c r="E52" s="108"/>
      <c r="F52" s="109"/>
      <c r="G52" s="109"/>
      <c r="H52" s="109"/>
      <c r="I52" s="109"/>
      <c r="J52" s="109"/>
      <c r="K52" s="109" t="s">
        <v>20</v>
      </c>
      <c r="L52" s="109" t="s">
        <v>20</v>
      </c>
      <c r="M52" s="109" t="s">
        <v>20</v>
      </c>
      <c r="N52" s="109"/>
      <c r="O52" s="110" t="s">
        <v>20</v>
      </c>
    </row>
    <row r="53" spans="1:16" s="111" customFormat="1" ht="10.5" customHeight="1" x14ac:dyDescent="0.2">
      <c r="A53" s="104" t="s">
        <v>273</v>
      </c>
      <c r="B53" s="106" t="s">
        <v>274</v>
      </c>
      <c r="C53" s="112">
        <v>3</v>
      </c>
      <c r="D53" s="107">
        <v>2</v>
      </c>
      <c r="E53" s="108"/>
      <c r="F53" s="109"/>
      <c r="G53" s="109"/>
      <c r="H53" s="109"/>
      <c r="I53" s="109"/>
      <c r="J53" s="109" t="s">
        <v>20</v>
      </c>
      <c r="K53" s="109" t="s">
        <v>20</v>
      </c>
      <c r="L53" s="109" t="s">
        <v>20</v>
      </c>
      <c r="M53" s="109" t="s">
        <v>20</v>
      </c>
      <c r="N53" s="109"/>
      <c r="O53" s="110"/>
    </row>
    <row r="54" spans="1:16" s="111" customFormat="1" ht="10.5" customHeight="1" x14ac:dyDescent="0.2">
      <c r="A54" s="104"/>
      <c r="B54" s="105" t="s">
        <v>220</v>
      </c>
      <c r="C54" s="106"/>
      <c r="D54" s="107"/>
      <c r="E54" s="108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6" s="111" customFormat="1" ht="10.5" customHeight="1" x14ac:dyDescent="0.2">
      <c r="A55" s="104" t="s">
        <v>275</v>
      </c>
      <c r="B55" s="106" t="s">
        <v>276</v>
      </c>
      <c r="C55" s="112">
        <v>3</v>
      </c>
      <c r="D55" s="107">
        <v>3</v>
      </c>
      <c r="E55" s="108"/>
      <c r="F55" s="109"/>
      <c r="G55" s="109"/>
      <c r="H55" s="109"/>
      <c r="I55" s="109" t="s">
        <v>20</v>
      </c>
      <c r="J55" s="109"/>
      <c r="K55" s="109" t="s">
        <v>20</v>
      </c>
      <c r="L55" s="109"/>
      <c r="M55" s="109"/>
      <c r="N55" s="109"/>
      <c r="O55" s="110"/>
    </row>
    <row r="56" spans="1:16" s="111" customFormat="1" ht="10.5" customHeight="1" x14ac:dyDescent="0.2">
      <c r="A56" s="104" t="s">
        <v>277</v>
      </c>
      <c r="B56" s="106" t="s">
        <v>278</v>
      </c>
      <c r="C56" s="112">
        <v>3</v>
      </c>
      <c r="D56" s="107">
        <v>3</v>
      </c>
      <c r="E56" s="108" t="s">
        <v>20</v>
      </c>
      <c r="F56" s="109" t="s">
        <v>20</v>
      </c>
      <c r="G56" s="109" t="s">
        <v>20</v>
      </c>
      <c r="H56" s="109"/>
      <c r="I56" s="109" t="s">
        <v>20</v>
      </c>
      <c r="J56" s="109"/>
      <c r="K56" s="109" t="s">
        <v>20</v>
      </c>
      <c r="L56" s="109"/>
      <c r="M56" s="109"/>
      <c r="N56" s="109"/>
      <c r="O56" s="110"/>
    </row>
    <row r="57" spans="1:16" s="111" customFormat="1" ht="10.5" customHeight="1" x14ac:dyDescent="0.2">
      <c r="A57" s="104" t="s">
        <v>279</v>
      </c>
      <c r="B57" s="106" t="s">
        <v>280</v>
      </c>
      <c r="C57" s="112">
        <v>3</v>
      </c>
      <c r="D57" s="107">
        <v>4</v>
      </c>
      <c r="E57" s="108" t="s">
        <v>20</v>
      </c>
      <c r="F57" s="109" t="s">
        <v>20</v>
      </c>
      <c r="G57" s="109" t="s">
        <v>20</v>
      </c>
      <c r="H57" s="109"/>
      <c r="I57" s="109" t="s">
        <v>20</v>
      </c>
      <c r="J57" s="109"/>
      <c r="K57" s="109" t="s">
        <v>20</v>
      </c>
      <c r="L57" s="109"/>
      <c r="M57" s="109" t="s">
        <v>20</v>
      </c>
      <c r="N57" s="109" t="s">
        <v>20</v>
      </c>
      <c r="O57" s="110"/>
    </row>
    <row r="58" spans="1:16" s="111" customFormat="1" ht="10.5" customHeight="1" x14ac:dyDescent="0.2">
      <c r="A58" s="104" t="s">
        <v>281</v>
      </c>
      <c r="B58" s="106" t="s">
        <v>282</v>
      </c>
      <c r="C58" s="112">
        <v>3</v>
      </c>
      <c r="D58" s="107">
        <v>3</v>
      </c>
      <c r="E58" s="108"/>
      <c r="F58" s="109" t="s">
        <v>20</v>
      </c>
      <c r="G58" s="109" t="s">
        <v>20</v>
      </c>
      <c r="H58" s="109"/>
      <c r="I58" s="109" t="s">
        <v>20</v>
      </c>
      <c r="J58" s="109"/>
      <c r="K58" s="109"/>
      <c r="L58" s="109"/>
      <c r="M58" s="109" t="s">
        <v>20</v>
      </c>
      <c r="N58" s="109"/>
      <c r="O58" s="110"/>
    </row>
    <row r="59" spans="1:16" s="111" customFormat="1" ht="10.5" customHeight="1" x14ac:dyDescent="0.2">
      <c r="A59" s="104" t="s">
        <v>283</v>
      </c>
      <c r="B59" s="106" t="s">
        <v>284</v>
      </c>
      <c r="C59" s="112">
        <v>3</v>
      </c>
      <c r="D59" s="107">
        <v>3</v>
      </c>
      <c r="E59" s="108" t="s">
        <v>20</v>
      </c>
      <c r="F59" s="109" t="s">
        <v>20</v>
      </c>
      <c r="G59" s="109" t="s">
        <v>20</v>
      </c>
      <c r="H59" s="109"/>
      <c r="I59" s="109" t="s">
        <v>20</v>
      </c>
      <c r="J59" s="109"/>
      <c r="K59" s="109"/>
      <c r="L59" s="109"/>
      <c r="M59" s="109" t="s">
        <v>20</v>
      </c>
      <c r="N59" s="109"/>
      <c r="O59" s="110"/>
    </row>
    <row r="60" spans="1:16" s="111" customFormat="1" ht="10.5" customHeight="1" x14ac:dyDescent="0.2">
      <c r="A60" s="104" t="s">
        <v>285</v>
      </c>
      <c r="B60" s="106" t="s">
        <v>286</v>
      </c>
      <c r="C60" s="112">
        <v>3</v>
      </c>
      <c r="D60" s="107" t="s">
        <v>287</v>
      </c>
      <c r="E60" s="108" t="s">
        <v>20</v>
      </c>
      <c r="F60" s="109" t="s">
        <v>20</v>
      </c>
      <c r="G60" s="109" t="s">
        <v>20</v>
      </c>
      <c r="H60" s="109"/>
      <c r="I60" s="109" t="s">
        <v>20</v>
      </c>
      <c r="J60" s="109"/>
      <c r="K60" s="109" t="s">
        <v>20</v>
      </c>
      <c r="L60" s="109"/>
      <c r="M60" s="109" t="s">
        <v>20</v>
      </c>
      <c r="N60" s="109" t="s">
        <v>20</v>
      </c>
      <c r="O60" s="110"/>
    </row>
    <row r="61" spans="1:16" s="111" customFormat="1" ht="10.5" customHeight="1" x14ac:dyDescent="0.2">
      <c r="A61" s="104"/>
      <c r="B61" s="105" t="s">
        <v>228</v>
      </c>
      <c r="C61" s="106"/>
      <c r="D61" s="107"/>
      <c r="E61" s="108"/>
      <c r="F61" s="109"/>
      <c r="G61" s="109"/>
      <c r="H61" s="109"/>
      <c r="I61" s="109"/>
      <c r="J61" s="109"/>
      <c r="K61" s="109"/>
      <c r="L61" s="109"/>
      <c r="M61" s="109"/>
      <c r="N61" s="109"/>
      <c r="O61" s="110"/>
    </row>
    <row r="62" spans="1:16" s="111" customFormat="1" ht="10.5" customHeight="1" x14ac:dyDescent="0.2">
      <c r="A62" s="104" t="s">
        <v>288</v>
      </c>
      <c r="B62" s="106" t="s">
        <v>289</v>
      </c>
      <c r="C62" s="112">
        <v>3</v>
      </c>
      <c r="D62" s="107">
        <v>4</v>
      </c>
      <c r="E62" s="108"/>
      <c r="F62" s="109"/>
      <c r="G62" s="109" t="s">
        <v>20</v>
      </c>
      <c r="H62" s="109"/>
      <c r="I62" s="109"/>
      <c r="J62" s="109" t="s">
        <v>20</v>
      </c>
      <c r="K62" s="109"/>
      <c r="L62" s="109"/>
      <c r="M62" s="109" t="s">
        <v>20</v>
      </c>
      <c r="N62" s="109"/>
      <c r="O62" s="110"/>
    </row>
    <row r="63" spans="1:16" s="111" customFormat="1" ht="10.5" customHeight="1" x14ac:dyDescent="0.2">
      <c r="A63" s="104" t="s">
        <v>290</v>
      </c>
      <c r="B63" s="106" t="s">
        <v>291</v>
      </c>
      <c r="C63" s="112">
        <v>3</v>
      </c>
      <c r="D63" s="107">
        <v>3</v>
      </c>
      <c r="E63" s="108"/>
      <c r="F63" s="109"/>
      <c r="G63" s="109" t="s">
        <v>20</v>
      </c>
      <c r="H63" s="109" t="s">
        <v>20</v>
      </c>
      <c r="I63" s="109"/>
      <c r="J63" s="109"/>
      <c r="K63" s="109"/>
      <c r="L63" s="109"/>
      <c r="M63" s="109" t="s">
        <v>20</v>
      </c>
      <c r="N63" s="109"/>
      <c r="O63" s="110"/>
    </row>
    <row r="64" spans="1:16" s="111" customFormat="1" ht="10.5" customHeight="1" x14ac:dyDescent="0.2">
      <c r="A64" s="104" t="s">
        <v>292</v>
      </c>
      <c r="B64" s="106" t="s">
        <v>293</v>
      </c>
      <c r="C64" s="112">
        <v>3</v>
      </c>
      <c r="D64" s="107">
        <v>3</v>
      </c>
      <c r="E64" s="108"/>
      <c r="F64" s="109"/>
      <c r="G64" s="109" t="s">
        <v>20</v>
      </c>
      <c r="H64" s="109"/>
      <c r="I64" s="109"/>
      <c r="J64" s="109" t="s">
        <v>20</v>
      </c>
      <c r="K64" s="109" t="s">
        <v>20</v>
      </c>
      <c r="L64" s="109" t="s">
        <v>20</v>
      </c>
      <c r="M64" s="109" t="s">
        <v>20</v>
      </c>
      <c r="N64" s="109"/>
      <c r="O64" s="110" t="s">
        <v>20</v>
      </c>
    </row>
    <row r="65" spans="1:16" s="111" customFormat="1" ht="10.5" customHeight="1" x14ac:dyDescent="0.2">
      <c r="A65" s="104" t="s">
        <v>294</v>
      </c>
      <c r="B65" s="106" t="s">
        <v>295</v>
      </c>
      <c r="C65" s="112">
        <v>3</v>
      </c>
      <c r="D65" s="107">
        <v>3</v>
      </c>
      <c r="E65" s="108"/>
      <c r="F65" s="109"/>
      <c r="G65" s="109" t="s">
        <v>20</v>
      </c>
      <c r="H65" s="109" t="s">
        <v>20</v>
      </c>
      <c r="I65" s="109"/>
      <c r="J65" s="109" t="s">
        <v>20</v>
      </c>
      <c r="K65" s="109"/>
      <c r="L65" s="109"/>
      <c r="M65" s="109" t="s">
        <v>20</v>
      </c>
      <c r="N65" s="109" t="s">
        <v>20</v>
      </c>
      <c r="O65" s="110" t="s">
        <v>20</v>
      </c>
    </row>
    <row r="66" spans="1:16" s="111" customFormat="1" ht="10.5" customHeight="1" x14ac:dyDescent="0.2">
      <c r="A66" s="104" t="s">
        <v>296</v>
      </c>
      <c r="B66" s="106" t="s">
        <v>297</v>
      </c>
      <c r="C66" s="112">
        <v>3</v>
      </c>
      <c r="D66" s="107">
        <v>3</v>
      </c>
      <c r="E66" s="108"/>
      <c r="F66" s="109"/>
      <c r="G66" s="109" t="s">
        <v>20</v>
      </c>
      <c r="H66" s="109"/>
      <c r="I66" s="109"/>
      <c r="J66" s="109" t="s">
        <v>20</v>
      </c>
      <c r="K66" s="109" t="s">
        <v>20</v>
      </c>
      <c r="L66" s="109" t="s">
        <v>20</v>
      </c>
      <c r="M66" s="109" t="s">
        <v>20</v>
      </c>
      <c r="N66" s="109"/>
      <c r="O66" s="110" t="s">
        <v>20</v>
      </c>
    </row>
    <row r="67" spans="1:16" s="111" customFormat="1" ht="10.5" customHeight="1" x14ac:dyDescent="0.2">
      <c r="A67" s="104" t="s">
        <v>298</v>
      </c>
      <c r="B67" s="106" t="s">
        <v>299</v>
      </c>
      <c r="C67" s="112">
        <v>3</v>
      </c>
      <c r="D67" s="107">
        <v>3</v>
      </c>
      <c r="E67" s="108" t="s">
        <v>20</v>
      </c>
      <c r="F67" s="109"/>
      <c r="G67" s="109"/>
      <c r="H67" s="109" t="s">
        <v>20</v>
      </c>
      <c r="I67" s="109"/>
      <c r="J67" s="109"/>
      <c r="K67" s="109" t="s">
        <v>20</v>
      </c>
      <c r="L67" s="109"/>
      <c r="M67" s="109"/>
      <c r="N67" s="109"/>
      <c r="O67" s="110" t="s">
        <v>20</v>
      </c>
    </row>
    <row r="68" spans="1:16" s="111" customFormat="1" ht="10.5" customHeight="1" x14ac:dyDescent="0.2">
      <c r="A68" s="104" t="s">
        <v>163</v>
      </c>
      <c r="B68" s="106" t="s">
        <v>164</v>
      </c>
      <c r="C68" s="112">
        <v>3</v>
      </c>
      <c r="D68" s="107">
        <v>12</v>
      </c>
      <c r="E68" s="108"/>
      <c r="F68" s="109"/>
      <c r="G68" s="109"/>
      <c r="H68" s="109"/>
      <c r="I68" s="109"/>
      <c r="J68" s="109" t="s">
        <v>20</v>
      </c>
      <c r="K68" s="109" t="s">
        <v>20</v>
      </c>
      <c r="L68" s="109" t="s">
        <v>20</v>
      </c>
      <c r="M68" s="109" t="s">
        <v>20</v>
      </c>
      <c r="N68" s="109"/>
      <c r="O68" s="110"/>
    </row>
    <row r="69" spans="1:16" s="103" customFormat="1" ht="13.5" thickBot="1" x14ac:dyDescent="0.25">
      <c r="A69" s="113"/>
      <c r="B69" s="114" t="s">
        <v>300</v>
      </c>
      <c r="C69" s="114"/>
      <c r="D69" s="115">
        <f>SUM(D50:D68)</f>
        <v>55</v>
      </c>
      <c r="E69" s="116"/>
      <c r="F69" s="117"/>
      <c r="G69" s="117"/>
      <c r="H69" s="117"/>
      <c r="I69" s="117"/>
      <c r="J69" s="117"/>
      <c r="K69" s="117"/>
      <c r="L69" s="117"/>
      <c r="M69" s="117"/>
      <c r="N69" s="117"/>
      <c r="O69" s="118"/>
      <c r="P69" s="102"/>
    </row>
    <row r="70" spans="1:16" s="103" customFormat="1" ht="21.75" customHeight="1" x14ac:dyDescent="0.2">
      <c r="A70" s="96" t="s">
        <v>166</v>
      </c>
      <c r="B70" s="97" t="s">
        <v>301</v>
      </c>
      <c r="C70" s="97"/>
      <c r="D70" s="98"/>
      <c r="E70" s="99"/>
      <c r="F70" s="100"/>
      <c r="G70" s="100"/>
      <c r="H70" s="100"/>
      <c r="I70" s="100"/>
      <c r="J70" s="100"/>
      <c r="K70" s="100"/>
      <c r="L70" s="100"/>
      <c r="M70" s="100"/>
      <c r="N70" s="100"/>
      <c r="O70" s="101"/>
      <c r="P70" s="102"/>
    </row>
    <row r="71" spans="1:16" s="111" customFormat="1" ht="10.5" customHeight="1" x14ac:dyDescent="0.2">
      <c r="A71" s="104"/>
      <c r="B71" s="105" t="s">
        <v>220</v>
      </c>
      <c r="C71" s="106"/>
      <c r="D71" s="107"/>
      <c r="E71" s="108"/>
      <c r="F71" s="109"/>
      <c r="G71" s="109"/>
      <c r="H71" s="109"/>
      <c r="I71" s="109"/>
      <c r="J71" s="109"/>
      <c r="K71" s="109"/>
      <c r="L71" s="109"/>
      <c r="M71" s="109"/>
      <c r="N71" s="109"/>
      <c r="O71" s="110"/>
    </row>
    <row r="72" spans="1:16" s="111" customFormat="1" ht="10.5" customHeight="1" x14ac:dyDescent="0.2">
      <c r="A72" s="104" t="s">
        <v>302</v>
      </c>
      <c r="B72" s="106" t="s">
        <v>303</v>
      </c>
      <c r="C72" s="112">
        <v>4</v>
      </c>
      <c r="D72" s="107">
        <v>3</v>
      </c>
      <c r="E72" s="108" t="s">
        <v>20</v>
      </c>
      <c r="F72" s="109"/>
      <c r="G72" s="109" t="s">
        <v>20</v>
      </c>
      <c r="H72" s="109"/>
      <c r="I72" s="109" t="s">
        <v>20</v>
      </c>
      <c r="J72" s="109"/>
      <c r="K72" s="109"/>
      <c r="L72" s="109" t="s">
        <v>20</v>
      </c>
      <c r="M72" s="109"/>
      <c r="N72" s="109"/>
      <c r="O72" s="110"/>
    </row>
    <row r="73" spans="1:16" s="111" customFormat="1" ht="10.5" customHeight="1" x14ac:dyDescent="0.2">
      <c r="A73" s="104" t="s">
        <v>304</v>
      </c>
      <c r="B73" s="106" t="s">
        <v>305</v>
      </c>
      <c r="C73" s="112">
        <v>4</v>
      </c>
      <c r="D73" s="107">
        <v>4</v>
      </c>
      <c r="E73" s="108" t="s">
        <v>20</v>
      </c>
      <c r="F73" s="109" t="s">
        <v>20</v>
      </c>
      <c r="G73" s="109" t="s">
        <v>20</v>
      </c>
      <c r="H73" s="109"/>
      <c r="I73" s="109"/>
      <c r="J73" s="109"/>
      <c r="K73" s="109" t="s">
        <v>20</v>
      </c>
      <c r="L73" s="109"/>
      <c r="M73" s="109" t="s">
        <v>20</v>
      </c>
      <c r="N73" s="109" t="s">
        <v>20</v>
      </c>
      <c r="O73" s="110"/>
    </row>
    <row r="74" spans="1:16" s="111" customFormat="1" ht="10.5" customHeight="1" x14ac:dyDescent="0.2">
      <c r="A74" s="104"/>
      <c r="B74" s="105" t="s">
        <v>228</v>
      </c>
      <c r="C74" s="106"/>
      <c r="D74" s="107"/>
      <c r="E74" s="108"/>
      <c r="F74" s="109"/>
      <c r="G74" s="109"/>
      <c r="H74" s="109"/>
      <c r="I74" s="109"/>
      <c r="J74" s="109"/>
      <c r="K74" s="109"/>
      <c r="L74" s="109"/>
      <c r="M74" s="109"/>
      <c r="N74" s="109"/>
      <c r="O74" s="110"/>
    </row>
    <row r="75" spans="1:16" s="111" customFormat="1" ht="10.5" customHeight="1" x14ac:dyDescent="0.2">
      <c r="A75" s="104" t="s">
        <v>306</v>
      </c>
      <c r="B75" s="106" t="s">
        <v>307</v>
      </c>
      <c r="C75" s="112">
        <v>4</v>
      </c>
      <c r="D75" s="107">
        <v>3</v>
      </c>
      <c r="E75" s="108" t="s">
        <v>20</v>
      </c>
      <c r="F75" s="109"/>
      <c r="G75" s="109" t="s">
        <v>20</v>
      </c>
      <c r="H75" s="109" t="s">
        <v>20</v>
      </c>
      <c r="I75" s="109" t="s">
        <v>20</v>
      </c>
      <c r="J75" s="109" t="s">
        <v>20</v>
      </c>
      <c r="K75" s="109"/>
      <c r="L75" s="109" t="s">
        <v>20</v>
      </c>
      <c r="M75" s="109" t="s">
        <v>20</v>
      </c>
      <c r="N75" s="109"/>
      <c r="O75" s="110"/>
    </row>
    <row r="76" spans="1:16" s="111" customFormat="1" ht="10.5" customHeight="1" x14ac:dyDescent="0.2">
      <c r="A76" s="104" t="s">
        <v>308</v>
      </c>
      <c r="B76" s="106" t="s">
        <v>309</v>
      </c>
      <c r="C76" s="112">
        <v>4</v>
      </c>
      <c r="D76" s="107">
        <v>3</v>
      </c>
      <c r="E76" s="108" t="s">
        <v>20</v>
      </c>
      <c r="F76" s="109"/>
      <c r="G76" s="109" t="s">
        <v>20</v>
      </c>
      <c r="H76" s="109" t="s">
        <v>20</v>
      </c>
      <c r="I76" s="109"/>
      <c r="J76" s="109"/>
      <c r="K76" s="109"/>
      <c r="L76" s="109" t="s">
        <v>20</v>
      </c>
      <c r="M76" s="109" t="s">
        <v>20</v>
      </c>
      <c r="N76" s="109" t="s">
        <v>20</v>
      </c>
      <c r="O76" s="110" t="s">
        <v>20</v>
      </c>
    </row>
    <row r="77" spans="1:16" s="111" customFormat="1" ht="10.5" customHeight="1" x14ac:dyDescent="0.2">
      <c r="A77" s="104" t="s">
        <v>310</v>
      </c>
      <c r="B77" s="106" t="s">
        <v>311</v>
      </c>
      <c r="C77" s="112">
        <v>4</v>
      </c>
      <c r="D77" s="107">
        <v>3</v>
      </c>
      <c r="E77" s="108"/>
      <c r="F77" s="109"/>
      <c r="G77" s="109" t="s">
        <v>20</v>
      </c>
      <c r="H77" s="109" t="s">
        <v>20</v>
      </c>
      <c r="I77" s="109"/>
      <c r="J77" s="109" t="s">
        <v>20</v>
      </c>
      <c r="K77" s="109"/>
      <c r="L77" s="109" t="s">
        <v>20</v>
      </c>
      <c r="M77" s="109" t="s">
        <v>20</v>
      </c>
      <c r="N77" s="109" t="s">
        <v>20</v>
      </c>
      <c r="O77" s="110" t="s">
        <v>20</v>
      </c>
    </row>
    <row r="78" spans="1:16" s="111" customFormat="1" ht="10.5" customHeight="1" x14ac:dyDescent="0.2">
      <c r="A78" s="104" t="s">
        <v>312</v>
      </c>
      <c r="B78" s="106" t="s">
        <v>313</v>
      </c>
      <c r="C78" s="112">
        <v>4</v>
      </c>
      <c r="D78" s="107" t="s">
        <v>25</v>
      </c>
      <c r="E78" s="108" t="s">
        <v>20</v>
      </c>
      <c r="F78" s="109"/>
      <c r="G78" s="109" t="s">
        <v>20</v>
      </c>
      <c r="H78" s="109" t="s">
        <v>20</v>
      </c>
      <c r="I78" s="109"/>
      <c r="J78" s="109" t="s">
        <v>20</v>
      </c>
      <c r="K78" s="109"/>
      <c r="L78" s="109"/>
      <c r="M78" s="109"/>
      <c r="N78" s="109" t="s">
        <v>20</v>
      </c>
      <c r="O78" s="110"/>
    </row>
    <row r="79" spans="1:16" s="111" customFormat="1" ht="10.5" customHeight="1" x14ac:dyDescent="0.2">
      <c r="A79" s="104" t="s">
        <v>314</v>
      </c>
      <c r="B79" s="106" t="s">
        <v>315</v>
      </c>
      <c r="C79" s="112">
        <v>4</v>
      </c>
      <c r="D79" s="107">
        <v>3</v>
      </c>
      <c r="E79" s="108" t="s">
        <v>20</v>
      </c>
      <c r="F79" s="109" t="s">
        <v>20</v>
      </c>
      <c r="G79" s="109" t="s">
        <v>20</v>
      </c>
      <c r="H79" s="109"/>
      <c r="I79" s="109" t="s">
        <v>20</v>
      </c>
      <c r="J79" s="109" t="s">
        <v>20</v>
      </c>
      <c r="K79" s="109"/>
      <c r="L79" s="109"/>
      <c r="M79" s="109" t="s">
        <v>20</v>
      </c>
      <c r="N79" s="109"/>
      <c r="O79" s="110"/>
    </row>
    <row r="80" spans="1:16" s="111" customFormat="1" ht="10.5" customHeight="1" x14ac:dyDescent="0.2">
      <c r="A80" s="104"/>
      <c r="B80" s="105" t="s">
        <v>190</v>
      </c>
      <c r="C80" s="112">
        <v>4</v>
      </c>
      <c r="D80" s="107">
        <v>10</v>
      </c>
      <c r="E80" s="108"/>
      <c r="F80" s="109"/>
      <c r="G80" s="109"/>
      <c r="H80" s="109"/>
      <c r="I80" s="109"/>
      <c r="J80" s="109"/>
      <c r="K80" s="109"/>
      <c r="L80" s="109"/>
      <c r="M80" s="109"/>
      <c r="N80" s="109"/>
      <c r="O80" s="110"/>
    </row>
    <row r="81" spans="1:16" s="111" customFormat="1" ht="10.5" customHeight="1" x14ac:dyDescent="0.2">
      <c r="A81" s="104" t="s">
        <v>316</v>
      </c>
      <c r="B81" s="105" t="s">
        <v>188</v>
      </c>
      <c r="C81" s="112">
        <v>4</v>
      </c>
      <c r="D81" s="107">
        <v>10</v>
      </c>
      <c r="E81" s="108"/>
      <c r="F81" s="109"/>
      <c r="G81" s="109"/>
      <c r="H81" s="109"/>
      <c r="I81" s="109"/>
      <c r="J81" s="109"/>
      <c r="K81" s="109"/>
      <c r="L81" s="109"/>
      <c r="M81" s="109"/>
      <c r="N81" s="109"/>
      <c r="O81" s="110"/>
    </row>
    <row r="82" spans="1:16" s="103" customFormat="1" ht="13.5" thickBot="1" x14ac:dyDescent="0.25">
      <c r="A82" s="119"/>
      <c r="B82" s="120" t="s">
        <v>317</v>
      </c>
      <c r="C82" s="120"/>
      <c r="D82" s="121">
        <f>SUM(D71:D81)</f>
        <v>39</v>
      </c>
      <c r="E82" s="122"/>
      <c r="F82" s="123"/>
      <c r="G82" s="123"/>
      <c r="H82" s="123"/>
      <c r="I82" s="123"/>
      <c r="J82" s="123"/>
      <c r="K82" s="123"/>
      <c r="L82" s="123"/>
      <c r="M82" s="123"/>
      <c r="N82" s="123"/>
      <c r="O82" s="124"/>
      <c r="P82" s="102"/>
    </row>
    <row r="83" spans="1:16" x14ac:dyDescent="0.2">
      <c r="C83" s="125" t="s">
        <v>318</v>
      </c>
      <c r="D83" s="125">
        <f>SUM(D82+D69+D48+D25)</f>
        <v>210</v>
      </c>
    </row>
  </sheetData>
  <mergeCells count="1">
    <mergeCell ref="A1:D1"/>
  </mergeCells>
  <pageMargins left="0.23622047244094491" right="0.23622047244094491" top="0.43307086614173229" bottom="0.15748031496062992" header="0.31496062992125984" footer="0.15748031496062992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opLeftCell="A73" zoomScaleNormal="100" workbookViewId="0">
      <selection activeCell="B91" sqref="B91"/>
    </sheetView>
  </sheetViews>
  <sheetFormatPr defaultRowHeight="12.75" x14ac:dyDescent="0.2"/>
  <cols>
    <col min="1" max="1" width="18.42578125" style="2" customWidth="1"/>
    <col min="2" max="2" width="47.28515625" style="75" customWidth="1"/>
    <col min="3" max="3" width="5.5703125" style="79" customWidth="1"/>
    <col min="4" max="4" width="4.7109375" style="80" customWidth="1"/>
    <col min="5" max="8" width="3.28515625" style="75" bestFit="1" customWidth="1"/>
    <col min="9" max="9" width="3.28515625" style="78" bestFit="1" customWidth="1"/>
    <col min="10" max="13" width="3.28515625" style="75" bestFit="1" customWidth="1"/>
    <col min="14" max="16384" width="9.140625" style="2"/>
  </cols>
  <sheetData>
    <row r="1" spans="1:13" ht="21" customHeight="1" x14ac:dyDescent="0.2">
      <c r="A1" s="170" t="s">
        <v>0</v>
      </c>
      <c r="B1" s="171"/>
      <c r="C1" s="171"/>
      <c r="D1" s="1"/>
      <c r="E1" s="172"/>
      <c r="F1" s="172"/>
      <c r="G1" s="172"/>
      <c r="H1" s="172"/>
      <c r="I1" s="172"/>
      <c r="J1" s="172"/>
      <c r="K1" s="172"/>
      <c r="L1" s="172"/>
      <c r="M1" s="173"/>
    </row>
    <row r="2" spans="1:13" ht="174.75" x14ac:dyDescent="0.2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</row>
    <row r="3" spans="1:13" s="15" customFormat="1" ht="13.5" thickBot="1" x14ac:dyDescent="0.25">
      <c r="A3" s="9" t="s">
        <v>14</v>
      </c>
      <c r="B3" s="9" t="s">
        <v>15</v>
      </c>
      <c r="C3" s="10"/>
      <c r="D3" s="10"/>
      <c r="E3" s="11"/>
      <c r="F3" s="12"/>
      <c r="G3" s="12"/>
      <c r="H3" s="12"/>
      <c r="I3" s="13"/>
      <c r="J3" s="13"/>
      <c r="K3" s="12"/>
      <c r="L3" s="12"/>
      <c r="M3" s="14"/>
    </row>
    <row r="4" spans="1:13" x14ac:dyDescent="0.2">
      <c r="A4" s="16" t="s">
        <v>16</v>
      </c>
      <c r="B4" s="17" t="s">
        <v>17</v>
      </c>
      <c r="C4" s="18" t="s">
        <v>18</v>
      </c>
      <c r="D4" s="19" t="s">
        <v>19</v>
      </c>
      <c r="E4" s="20"/>
      <c r="F4" s="21"/>
      <c r="G4" s="21"/>
      <c r="H4" s="21"/>
      <c r="I4" s="21" t="s">
        <v>20</v>
      </c>
      <c r="J4" s="21"/>
      <c r="K4" s="21"/>
      <c r="L4" s="21"/>
      <c r="M4" s="22"/>
    </row>
    <row r="5" spans="1:13" x14ac:dyDescent="0.2">
      <c r="A5" s="23" t="s">
        <v>21</v>
      </c>
      <c r="B5" s="24" t="s">
        <v>22</v>
      </c>
      <c r="C5" s="25" t="s">
        <v>18</v>
      </c>
      <c r="D5" s="26">
        <v>2</v>
      </c>
      <c r="E5" s="27" t="s">
        <v>20</v>
      </c>
      <c r="F5" s="28"/>
      <c r="G5" s="28"/>
      <c r="H5" s="28"/>
      <c r="I5" s="28" t="s">
        <v>20</v>
      </c>
      <c r="J5" s="28" t="s">
        <v>20</v>
      </c>
      <c r="K5" s="28"/>
      <c r="L5" s="28"/>
      <c r="M5" s="29"/>
    </row>
    <row r="6" spans="1:13" x14ac:dyDescent="0.2">
      <c r="A6" s="23" t="s">
        <v>23</v>
      </c>
      <c r="B6" s="24" t="s">
        <v>24</v>
      </c>
      <c r="C6" s="25" t="s">
        <v>18</v>
      </c>
      <c r="D6" s="26" t="s">
        <v>25</v>
      </c>
      <c r="E6" s="27"/>
      <c r="F6" s="28"/>
      <c r="G6" s="28"/>
      <c r="H6" s="28"/>
      <c r="I6" s="28" t="s">
        <v>20</v>
      </c>
      <c r="J6" s="28"/>
      <c r="K6" s="28"/>
      <c r="L6" s="28"/>
      <c r="M6" s="29" t="s">
        <v>20</v>
      </c>
    </row>
    <row r="7" spans="1:13" x14ac:dyDescent="0.2">
      <c r="A7" s="23" t="s">
        <v>26</v>
      </c>
      <c r="B7" s="24" t="s">
        <v>27</v>
      </c>
      <c r="C7" s="25" t="s">
        <v>18</v>
      </c>
      <c r="D7" s="26">
        <v>2</v>
      </c>
      <c r="E7" s="27"/>
      <c r="F7" s="28"/>
      <c r="G7" s="28"/>
      <c r="H7" s="28"/>
      <c r="I7" s="28" t="s">
        <v>20</v>
      </c>
      <c r="J7" s="28" t="s">
        <v>20</v>
      </c>
      <c r="K7" s="28"/>
      <c r="L7" s="28"/>
      <c r="M7" s="29"/>
    </row>
    <row r="8" spans="1:13" x14ac:dyDescent="0.2">
      <c r="A8" s="23" t="s">
        <v>28</v>
      </c>
      <c r="B8" s="24" t="s">
        <v>29</v>
      </c>
      <c r="C8" s="25" t="s">
        <v>18</v>
      </c>
      <c r="D8" s="26" t="s">
        <v>25</v>
      </c>
      <c r="E8" s="27" t="s">
        <v>20</v>
      </c>
      <c r="F8" s="28"/>
      <c r="G8" s="28"/>
      <c r="H8" s="28"/>
      <c r="I8" s="28" t="s">
        <v>20</v>
      </c>
      <c r="J8" s="28"/>
      <c r="K8" s="28"/>
      <c r="L8" s="28"/>
      <c r="M8" s="29"/>
    </row>
    <row r="9" spans="1:13" x14ac:dyDescent="0.2">
      <c r="A9" s="23" t="s">
        <v>30</v>
      </c>
      <c r="B9" s="24" t="s">
        <v>31</v>
      </c>
      <c r="C9" s="25" t="s">
        <v>18</v>
      </c>
      <c r="D9" s="26">
        <v>2</v>
      </c>
      <c r="E9" s="27" t="s">
        <v>20</v>
      </c>
      <c r="F9" s="28" t="s">
        <v>20</v>
      </c>
      <c r="G9" s="28"/>
      <c r="H9" s="28"/>
      <c r="I9" s="28" t="s">
        <v>20</v>
      </c>
      <c r="J9" s="28" t="s">
        <v>20</v>
      </c>
      <c r="K9" s="28"/>
      <c r="L9" s="28"/>
      <c r="M9" s="29"/>
    </row>
    <row r="10" spans="1:13" x14ac:dyDescent="0.2">
      <c r="A10" s="23" t="s">
        <v>32</v>
      </c>
      <c r="B10" s="24" t="s">
        <v>33</v>
      </c>
      <c r="C10" s="25" t="s">
        <v>18</v>
      </c>
      <c r="D10" s="26">
        <v>1</v>
      </c>
      <c r="E10" s="27" t="s">
        <v>20</v>
      </c>
      <c r="F10" s="28" t="s">
        <v>20</v>
      </c>
      <c r="G10" s="28"/>
      <c r="H10" s="28" t="s">
        <v>20</v>
      </c>
      <c r="I10" s="28" t="s">
        <v>20</v>
      </c>
      <c r="J10" s="28" t="s">
        <v>20</v>
      </c>
      <c r="K10" s="28" t="s">
        <v>20</v>
      </c>
      <c r="L10" s="28" t="s">
        <v>20</v>
      </c>
      <c r="M10" s="29"/>
    </row>
    <row r="11" spans="1:13" x14ac:dyDescent="0.2">
      <c r="A11" s="23" t="s">
        <v>34</v>
      </c>
      <c r="B11" s="24" t="s">
        <v>35</v>
      </c>
      <c r="C11" s="25" t="s">
        <v>18</v>
      </c>
      <c r="D11" s="26">
        <v>3</v>
      </c>
      <c r="E11" s="27" t="s">
        <v>20</v>
      </c>
      <c r="F11" s="28" t="s">
        <v>20</v>
      </c>
      <c r="G11" s="28"/>
      <c r="H11" s="28"/>
      <c r="I11" s="28" t="s">
        <v>20</v>
      </c>
      <c r="J11" s="28" t="s">
        <v>20</v>
      </c>
      <c r="K11" s="28"/>
      <c r="L11" s="28"/>
      <c r="M11" s="29"/>
    </row>
    <row r="12" spans="1:13" x14ac:dyDescent="0.2">
      <c r="A12" s="23" t="s">
        <v>36</v>
      </c>
      <c r="B12" s="24" t="s">
        <v>37</v>
      </c>
      <c r="C12" s="25" t="s">
        <v>18</v>
      </c>
      <c r="D12" s="26">
        <v>3</v>
      </c>
      <c r="E12" s="27"/>
      <c r="F12" s="28" t="s">
        <v>20</v>
      </c>
      <c r="G12" s="28"/>
      <c r="H12" s="28"/>
      <c r="I12" s="28" t="s">
        <v>20</v>
      </c>
      <c r="J12" s="28" t="s">
        <v>20</v>
      </c>
      <c r="K12" s="28" t="s">
        <v>20</v>
      </c>
      <c r="L12" s="28"/>
      <c r="M12" s="29" t="s">
        <v>20</v>
      </c>
    </row>
    <row r="13" spans="1:13" x14ac:dyDescent="0.2">
      <c r="A13" s="23" t="s">
        <v>38</v>
      </c>
      <c r="B13" s="24" t="s">
        <v>39</v>
      </c>
      <c r="C13" s="25" t="s">
        <v>18</v>
      </c>
      <c r="D13" s="26">
        <v>3</v>
      </c>
      <c r="E13" s="27" t="s">
        <v>20</v>
      </c>
      <c r="F13" s="28"/>
      <c r="G13" s="28" t="s">
        <v>20</v>
      </c>
      <c r="H13" s="28"/>
      <c r="I13" s="28"/>
      <c r="J13" s="28" t="s">
        <v>20</v>
      </c>
      <c r="K13" s="28" t="s">
        <v>20</v>
      </c>
      <c r="L13" s="28"/>
      <c r="M13" s="29"/>
    </row>
    <row r="14" spans="1:13" x14ac:dyDescent="0.2">
      <c r="A14" s="23" t="s">
        <v>40</v>
      </c>
      <c r="B14" s="24" t="s">
        <v>41</v>
      </c>
      <c r="C14" s="25" t="s">
        <v>18</v>
      </c>
      <c r="D14" s="26">
        <v>3</v>
      </c>
      <c r="E14" s="27" t="s">
        <v>20</v>
      </c>
      <c r="F14" s="28" t="s">
        <v>20</v>
      </c>
      <c r="G14" s="28"/>
      <c r="H14" s="28"/>
      <c r="I14" s="28"/>
      <c r="J14" s="28" t="s">
        <v>20</v>
      </c>
      <c r="K14" s="28" t="s">
        <v>20</v>
      </c>
      <c r="L14" s="28"/>
      <c r="M14" s="29"/>
    </row>
    <row r="15" spans="1:13" x14ac:dyDescent="0.2">
      <c r="A15" s="23" t="s">
        <v>42</v>
      </c>
      <c r="B15" s="24" t="s">
        <v>43</v>
      </c>
      <c r="C15" s="25" t="s">
        <v>18</v>
      </c>
      <c r="D15" s="26">
        <v>4</v>
      </c>
      <c r="E15" s="27" t="s">
        <v>20</v>
      </c>
      <c r="F15" s="28"/>
      <c r="G15" s="28"/>
      <c r="H15" s="28"/>
      <c r="I15" s="28" t="s">
        <v>20</v>
      </c>
      <c r="J15" s="28" t="s">
        <v>20</v>
      </c>
      <c r="K15" s="28"/>
      <c r="L15" s="28"/>
      <c r="M15" s="29"/>
    </row>
    <row r="16" spans="1:13" s="15" customFormat="1" x14ac:dyDescent="0.2">
      <c r="A16" s="30"/>
      <c r="B16" s="31" t="s">
        <v>44</v>
      </c>
      <c r="C16" s="32"/>
      <c r="D16" s="33">
        <f>SUM(D4:D15)</f>
        <v>23</v>
      </c>
      <c r="E16" s="34"/>
      <c r="F16" s="35"/>
      <c r="G16" s="35"/>
      <c r="H16" s="35"/>
      <c r="I16" s="35"/>
      <c r="J16" s="35"/>
      <c r="K16" s="35"/>
      <c r="L16" s="35"/>
      <c r="M16" s="36"/>
    </row>
    <row r="17" spans="1:13" x14ac:dyDescent="0.2">
      <c r="A17" s="23" t="s">
        <v>45</v>
      </c>
      <c r="B17" s="24" t="s">
        <v>46</v>
      </c>
      <c r="C17" s="25" t="s">
        <v>47</v>
      </c>
      <c r="D17" s="26" t="s">
        <v>25</v>
      </c>
      <c r="E17" s="27"/>
      <c r="F17" s="28"/>
      <c r="G17" s="28"/>
      <c r="H17" s="28"/>
      <c r="I17" s="28" t="s">
        <v>20</v>
      </c>
      <c r="J17" s="28"/>
      <c r="K17" s="28"/>
      <c r="L17" s="28"/>
      <c r="M17" s="29" t="s">
        <v>20</v>
      </c>
    </row>
    <row r="18" spans="1:13" x14ac:dyDescent="0.2">
      <c r="A18" s="23" t="s">
        <v>48</v>
      </c>
      <c r="B18" s="24" t="s">
        <v>49</v>
      </c>
      <c r="C18" s="25" t="s">
        <v>47</v>
      </c>
      <c r="D18" s="26">
        <v>3</v>
      </c>
      <c r="E18" s="27" t="s">
        <v>20</v>
      </c>
      <c r="F18" s="28"/>
      <c r="G18" s="28"/>
      <c r="H18" s="28"/>
      <c r="I18" s="28" t="s">
        <v>20</v>
      </c>
      <c r="J18" s="28"/>
      <c r="K18" s="28"/>
      <c r="L18" s="28"/>
      <c r="M18" s="29"/>
    </row>
    <row r="19" spans="1:13" x14ac:dyDescent="0.2">
      <c r="A19" s="23" t="s">
        <v>50</v>
      </c>
      <c r="B19" s="24" t="s">
        <v>51</v>
      </c>
      <c r="C19" s="25" t="s">
        <v>47</v>
      </c>
      <c r="D19" s="26">
        <v>4</v>
      </c>
      <c r="E19" s="27" t="s">
        <v>20</v>
      </c>
      <c r="F19" s="28" t="s">
        <v>20</v>
      </c>
      <c r="G19" s="28"/>
      <c r="H19" s="28"/>
      <c r="I19" s="28" t="s">
        <v>20</v>
      </c>
      <c r="J19" s="28" t="s">
        <v>20</v>
      </c>
      <c r="K19" s="28"/>
      <c r="L19" s="28"/>
      <c r="M19" s="29"/>
    </row>
    <row r="20" spans="1:13" x14ac:dyDescent="0.2">
      <c r="A20" s="23" t="s">
        <v>52</v>
      </c>
      <c r="B20" s="24" t="s">
        <v>53</v>
      </c>
      <c r="C20" s="25" t="s">
        <v>47</v>
      </c>
      <c r="D20" s="26">
        <v>3</v>
      </c>
      <c r="E20" s="27"/>
      <c r="F20" s="28" t="s">
        <v>20</v>
      </c>
      <c r="G20" s="28" t="s">
        <v>20</v>
      </c>
      <c r="H20" s="28"/>
      <c r="I20" s="28" t="s">
        <v>20</v>
      </c>
      <c r="J20" s="28" t="s">
        <v>20</v>
      </c>
      <c r="K20" s="28"/>
      <c r="L20" s="28"/>
      <c r="M20" s="29"/>
    </row>
    <row r="21" spans="1:13" x14ac:dyDescent="0.2">
      <c r="A21" s="23" t="s">
        <v>54</v>
      </c>
      <c r="B21" s="24" t="s">
        <v>55</v>
      </c>
      <c r="C21" s="25" t="s">
        <v>47</v>
      </c>
      <c r="D21" s="37">
        <v>3</v>
      </c>
      <c r="E21" s="27" t="s">
        <v>20</v>
      </c>
      <c r="F21" s="28"/>
      <c r="G21" s="28" t="s">
        <v>20</v>
      </c>
      <c r="H21" s="28"/>
      <c r="I21" s="28" t="s">
        <v>20</v>
      </c>
      <c r="J21" s="28"/>
      <c r="K21" s="28"/>
      <c r="L21" s="28"/>
      <c r="M21" s="29"/>
    </row>
    <row r="22" spans="1:13" ht="12.75" customHeight="1" x14ac:dyDescent="0.2">
      <c r="A22" s="23" t="s">
        <v>56</v>
      </c>
      <c r="B22" s="24" t="s">
        <v>57</v>
      </c>
      <c r="C22" s="25" t="s">
        <v>47</v>
      </c>
      <c r="D22" s="26">
        <v>3</v>
      </c>
      <c r="E22" s="27" t="s">
        <v>20</v>
      </c>
      <c r="F22" s="28" t="s">
        <v>20</v>
      </c>
      <c r="G22" s="28"/>
      <c r="H22" s="28"/>
      <c r="I22" s="28" t="s">
        <v>20</v>
      </c>
      <c r="J22" s="28" t="s">
        <v>20</v>
      </c>
      <c r="K22" s="28"/>
      <c r="L22" s="28"/>
      <c r="M22" s="29"/>
    </row>
    <row r="23" spans="1:13" x14ac:dyDescent="0.2">
      <c r="A23" s="23" t="s">
        <v>58</v>
      </c>
      <c r="B23" s="24" t="s">
        <v>59</v>
      </c>
      <c r="C23" s="25" t="s">
        <v>47</v>
      </c>
      <c r="D23" s="26">
        <v>4</v>
      </c>
      <c r="E23" s="27" t="s">
        <v>20</v>
      </c>
      <c r="F23" s="28" t="s">
        <v>20</v>
      </c>
      <c r="G23" s="28" t="s">
        <v>20</v>
      </c>
      <c r="H23" s="28"/>
      <c r="I23" s="28"/>
      <c r="J23" s="28" t="s">
        <v>20</v>
      </c>
      <c r="K23" s="28" t="s">
        <v>20</v>
      </c>
      <c r="L23" s="28"/>
      <c r="M23" s="29" t="s">
        <v>20</v>
      </c>
    </row>
    <row r="24" spans="1:13" x14ac:dyDescent="0.2">
      <c r="A24" s="23"/>
      <c r="B24" s="24" t="s">
        <v>60</v>
      </c>
      <c r="C24" s="25" t="s">
        <v>47</v>
      </c>
      <c r="D24" s="26"/>
      <c r="E24" s="27" t="s">
        <v>20</v>
      </c>
      <c r="F24" s="28" t="s">
        <v>20</v>
      </c>
      <c r="G24" s="28" t="s">
        <v>20</v>
      </c>
      <c r="H24" s="28"/>
      <c r="I24" s="28" t="s">
        <v>20</v>
      </c>
      <c r="J24" s="28" t="s">
        <v>20</v>
      </c>
      <c r="K24" s="28"/>
      <c r="L24" s="28" t="s">
        <v>20</v>
      </c>
      <c r="M24" s="29"/>
    </row>
    <row r="25" spans="1:13" x14ac:dyDescent="0.2">
      <c r="A25" s="23" t="s">
        <v>61</v>
      </c>
      <c r="B25" s="24" t="s">
        <v>62</v>
      </c>
      <c r="C25" s="25" t="s">
        <v>47</v>
      </c>
      <c r="D25" s="26">
        <v>3</v>
      </c>
      <c r="E25" s="27" t="s">
        <v>20</v>
      </c>
      <c r="F25" s="28"/>
      <c r="G25" s="28" t="s">
        <v>20</v>
      </c>
      <c r="H25" s="28"/>
      <c r="I25" s="28" t="s">
        <v>20</v>
      </c>
      <c r="J25" s="28"/>
      <c r="K25" s="28" t="s">
        <v>20</v>
      </c>
      <c r="L25" s="28"/>
      <c r="M25" s="29"/>
    </row>
    <row r="26" spans="1:13" x14ac:dyDescent="0.2">
      <c r="A26" s="23" t="s">
        <v>63</v>
      </c>
      <c r="B26" s="24" t="s">
        <v>64</v>
      </c>
      <c r="C26" s="25" t="s">
        <v>47</v>
      </c>
      <c r="D26" s="26">
        <v>6</v>
      </c>
      <c r="E26" s="27"/>
      <c r="F26" s="28"/>
      <c r="G26" s="28"/>
      <c r="H26" s="28"/>
      <c r="I26" s="28"/>
      <c r="J26" s="28"/>
      <c r="K26" s="28"/>
      <c r="L26" s="28"/>
      <c r="M26" s="29"/>
    </row>
    <row r="27" spans="1:13" s="15" customFormat="1" x14ac:dyDescent="0.2">
      <c r="A27" s="30"/>
      <c r="B27" s="31" t="s">
        <v>65</v>
      </c>
      <c r="C27" s="32"/>
      <c r="D27" s="33">
        <f>SUM(D17:D26)</f>
        <v>29</v>
      </c>
      <c r="E27" s="34">
        <f>D27+D16</f>
        <v>52</v>
      </c>
      <c r="F27" s="35"/>
      <c r="G27" s="35"/>
      <c r="H27" s="35"/>
      <c r="I27" s="35"/>
      <c r="J27" s="35"/>
      <c r="K27" s="35"/>
      <c r="L27" s="35"/>
      <c r="M27" s="36"/>
    </row>
    <row r="28" spans="1:13" s="15" customFormat="1" ht="13.5" thickBot="1" x14ac:dyDescent="0.25">
      <c r="A28" s="9" t="s">
        <v>66</v>
      </c>
      <c r="B28" s="9" t="s">
        <v>67</v>
      </c>
      <c r="C28" s="10"/>
      <c r="D28" s="10"/>
      <c r="E28" s="38"/>
      <c r="F28" s="39"/>
      <c r="G28" s="39"/>
      <c r="H28" s="39"/>
      <c r="I28" s="13"/>
      <c r="J28" s="13"/>
      <c r="K28" s="39"/>
      <c r="L28" s="39"/>
      <c r="M28" s="40"/>
    </row>
    <row r="29" spans="1:13" x14ac:dyDescent="0.2">
      <c r="A29" s="23" t="s">
        <v>68</v>
      </c>
      <c r="B29" s="24" t="s">
        <v>69</v>
      </c>
      <c r="C29" s="25" t="s">
        <v>70</v>
      </c>
      <c r="D29" s="26">
        <v>2</v>
      </c>
      <c r="E29" s="27"/>
      <c r="F29" s="28"/>
      <c r="G29" s="28"/>
      <c r="H29" s="28"/>
      <c r="I29" s="28" t="s">
        <v>20</v>
      </c>
      <c r="J29" s="28" t="s">
        <v>20</v>
      </c>
      <c r="K29" s="28"/>
      <c r="L29" s="28"/>
      <c r="M29" s="29" t="s">
        <v>20</v>
      </c>
    </row>
    <row r="30" spans="1:13" x14ac:dyDescent="0.2">
      <c r="A30" s="23" t="s">
        <v>71</v>
      </c>
      <c r="B30" s="24" t="s">
        <v>72</v>
      </c>
      <c r="C30" s="25" t="s">
        <v>70</v>
      </c>
      <c r="D30" s="37">
        <v>3</v>
      </c>
      <c r="E30" s="27" t="s">
        <v>20</v>
      </c>
      <c r="F30" s="28"/>
      <c r="G30" s="28"/>
      <c r="H30" s="28"/>
      <c r="I30" s="28" t="s">
        <v>20</v>
      </c>
      <c r="J30" s="28" t="s">
        <v>20</v>
      </c>
      <c r="K30" s="28"/>
      <c r="L30" s="28"/>
      <c r="M30" s="29"/>
    </row>
    <row r="31" spans="1:13" x14ac:dyDescent="0.2">
      <c r="A31" s="23" t="s">
        <v>73</v>
      </c>
      <c r="B31" s="24" t="s">
        <v>74</v>
      </c>
      <c r="C31" s="25" t="s">
        <v>70</v>
      </c>
      <c r="D31" s="37">
        <v>2</v>
      </c>
      <c r="E31" s="27" t="s">
        <v>20</v>
      </c>
      <c r="F31" s="28"/>
      <c r="G31" s="28"/>
      <c r="H31" s="28"/>
      <c r="I31" s="28" t="s">
        <v>20</v>
      </c>
      <c r="J31" s="28" t="s">
        <v>20</v>
      </c>
      <c r="K31" s="28"/>
      <c r="L31" s="28"/>
      <c r="M31" s="29"/>
    </row>
    <row r="32" spans="1:13" x14ac:dyDescent="0.2">
      <c r="A32" s="23" t="s">
        <v>75</v>
      </c>
      <c r="B32" s="24" t="s">
        <v>76</v>
      </c>
      <c r="C32" s="25" t="s">
        <v>70</v>
      </c>
      <c r="D32" s="37">
        <v>3</v>
      </c>
      <c r="E32" s="27" t="s">
        <v>20</v>
      </c>
      <c r="F32" s="28"/>
      <c r="G32" s="28" t="s">
        <v>20</v>
      </c>
      <c r="H32" s="28" t="s">
        <v>20</v>
      </c>
      <c r="I32" s="28" t="s">
        <v>20</v>
      </c>
      <c r="J32" s="28"/>
      <c r="K32" s="28"/>
      <c r="L32" s="28"/>
      <c r="M32" s="29"/>
    </row>
    <row r="33" spans="1:13" x14ac:dyDescent="0.2">
      <c r="A33" s="23" t="s">
        <v>77</v>
      </c>
      <c r="B33" s="24" t="s">
        <v>78</v>
      </c>
      <c r="C33" s="25" t="s">
        <v>70</v>
      </c>
      <c r="D33" s="26">
        <v>5</v>
      </c>
      <c r="E33" s="27" t="s">
        <v>20</v>
      </c>
      <c r="F33" s="28"/>
      <c r="G33" s="28"/>
      <c r="H33" s="28"/>
      <c r="I33" s="28" t="s">
        <v>20</v>
      </c>
      <c r="J33" s="28"/>
      <c r="K33" s="28"/>
      <c r="L33" s="28"/>
      <c r="M33" s="29"/>
    </row>
    <row r="34" spans="1:13" x14ac:dyDescent="0.2">
      <c r="A34" s="23" t="s">
        <v>79</v>
      </c>
      <c r="B34" s="24" t="s">
        <v>80</v>
      </c>
      <c r="C34" s="25" t="s">
        <v>70</v>
      </c>
      <c r="D34" s="37">
        <v>4</v>
      </c>
      <c r="E34" s="27" t="s">
        <v>20</v>
      </c>
      <c r="F34" s="28"/>
      <c r="G34" s="28" t="s">
        <v>20</v>
      </c>
      <c r="H34" s="28"/>
      <c r="I34" s="28"/>
      <c r="J34" s="28" t="s">
        <v>20</v>
      </c>
      <c r="K34" s="28"/>
      <c r="L34" s="28" t="s">
        <v>20</v>
      </c>
      <c r="M34" s="29"/>
    </row>
    <row r="35" spans="1:13" x14ac:dyDescent="0.2">
      <c r="A35" s="23" t="s">
        <v>81</v>
      </c>
      <c r="B35" s="24" t="s">
        <v>82</v>
      </c>
      <c r="C35" s="25" t="s">
        <v>70</v>
      </c>
      <c r="D35" s="37">
        <v>3</v>
      </c>
      <c r="E35" s="27" t="s">
        <v>20</v>
      </c>
      <c r="F35" s="28" t="s">
        <v>20</v>
      </c>
      <c r="G35" s="28"/>
      <c r="H35" s="28"/>
      <c r="I35" s="28"/>
      <c r="J35" s="28" t="s">
        <v>20</v>
      </c>
      <c r="K35" s="28"/>
      <c r="L35" s="28"/>
      <c r="M35" s="29"/>
    </row>
    <row r="36" spans="1:13" x14ac:dyDescent="0.2">
      <c r="A36" s="23" t="s">
        <v>83</v>
      </c>
      <c r="B36" s="24" t="s">
        <v>84</v>
      </c>
      <c r="C36" s="25" t="s">
        <v>70</v>
      </c>
      <c r="D36" s="37">
        <v>3</v>
      </c>
      <c r="E36" s="27" t="s">
        <v>20</v>
      </c>
      <c r="F36" s="28"/>
      <c r="G36" s="28"/>
      <c r="H36" s="28"/>
      <c r="I36" s="28" t="s">
        <v>20</v>
      </c>
      <c r="J36" s="28"/>
      <c r="K36" s="28"/>
      <c r="L36" s="28"/>
      <c r="M36" s="29"/>
    </row>
    <row r="37" spans="1:13" x14ac:dyDescent="0.2">
      <c r="A37" s="23" t="s">
        <v>85</v>
      </c>
      <c r="B37" s="24" t="s">
        <v>86</v>
      </c>
      <c r="C37" s="25" t="s">
        <v>70</v>
      </c>
      <c r="D37" s="37">
        <v>3</v>
      </c>
      <c r="E37" s="27" t="s">
        <v>20</v>
      </c>
      <c r="F37" s="28"/>
      <c r="G37" s="28" t="s">
        <v>20</v>
      </c>
      <c r="H37" s="28"/>
      <c r="I37" s="28" t="s">
        <v>20</v>
      </c>
      <c r="J37" s="28"/>
      <c r="K37" s="28"/>
      <c r="L37" s="28"/>
      <c r="M37" s="29"/>
    </row>
    <row r="38" spans="1:13" x14ac:dyDescent="0.2">
      <c r="A38" s="23" t="s">
        <v>87</v>
      </c>
      <c r="B38" s="24" t="s">
        <v>88</v>
      </c>
      <c r="C38" s="25" t="s">
        <v>70</v>
      </c>
      <c r="D38" s="26">
        <v>3</v>
      </c>
      <c r="E38" s="27" t="s">
        <v>20</v>
      </c>
      <c r="F38" s="28"/>
      <c r="G38" s="28" t="s">
        <v>20</v>
      </c>
      <c r="H38" s="28"/>
      <c r="I38" s="28" t="s">
        <v>20</v>
      </c>
      <c r="J38" s="28"/>
      <c r="K38" s="28" t="s">
        <v>20</v>
      </c>
      <c r="L38" s="28"/>
      <c r="M38" s="29"/>
    </row>
    <row r="39" spans="1:13" x14ac:dyDescent="0.2">
      <c r="A39" s="23" t="s">
        <v>89</v>
      </c>
      <c r="B39" s="24" t="s">
        <v>90</v>
      </c>
      <c r="C39" s="25" t="s">
        <v>70</v>
      </c>
      <c r="D39" s="37">
        <v>3</v>
      </c>
      <c r="E39" s="27"/>
      <c r="F39" s="28" t="s">
        <v>20</v>
      </c>
      <c r="G39" s="28" t="s">
        <v>20</v>
      </c>
      <c r="H39" s="28"/>
      <c r="I39" s="28"/>
      <c r="J39" s="28" t="s">
        <v>20</v>
      </c>
      <c r="K39" s="28" t="s">
        <v>20</v>
      </c>
      <c r="L39" s="28"/>
      <c r="M39" s="29"/>
    </row>
    <row r="40" spans="1:13" s="15" customFormat="1" x14ac:dyDescent="0.2">
      <c r="A40" s="31"/>
      <c r="B40" s="31" t="s">
        <v>91</v>
      </c>
      <c r="C40" s="41"/>
      <c r="D40" s="33">
        <f>SUM(D29:D39)</f>
        <v>34</v>
      </c>
      <c r="E40" s="42"/>
      <c r="F40" s="43"/>
      <c r="G40" s="43"/>
      <c r="H40" s="43"/>
      <c r="I40" s="43"/>
      <c r="J40" s="43"/>
      <c r="K40" s="43"/>
      <c r="L40" s="43"/>
      <c r="M40" s="44"/>
    </row>
    <row r="41" spans="1:13" x14ac:dyDescent="0.2">
      <c r="A41" s="23" t="s">
        <v>92</v>
      </c>
      <c r="B41" s="24" t="s">
        <v>93</v>
      </c>
      <c r="C41" s="25" t="s">
        <v>94</v>
      </c>
      <c r="D41" s="37">
        <v>4</v>
      </c>
      <c r="E41" s="27" t="s">
        <v>20</v>
      </c>
      <c r="F41" s="28"/>
      <c r="G41" s="28"/>
      <c r="H41" s="28"/>
      <c r="I41" s="28" t="s">
        <v>20</v>
      </c>
      <c r="J41" s="28"/>
      <c r="K41" s="28"/>
      <c r="L41" s="28"/>
      <c r="M41" s="29"/>
    </row>
    <row r="42" spans="1:13" x14ac:dyDescent="0.2">
      <c r="A42" s="23" t="s">
        <v>95</v>
      </c>
      <c r="B42" s="24" t="s">
        <v>96</v>
      </c>
      <c r="C42" s="25" t="s">
        <v>94</v>
      </c>
      <c r="D42" s="37">
        <v>3</v>
      </c>
      <c r="E42" s="27"/>
      <c r="F42" s="28"/>
      <c r="G42" s="28" t="s">
        <v>20</v>
      </c>
      <c r="H42" s="28"/>
      <c r="I42" s="28" t="s">
        <v>20</v>
      </c>
      <c r="J42" s="28" t="s">
        <v>20</v>
      </c>
      <c r="K42" s="28" t="s">
        <v>20</v>
      </c>
      <c r="L42" s="28" t="s">
        <v>20</v>
      </c>
      <c r="M42" s="29"/>
    </row>
    <row r="43" spans="1:13" x14ac:dyDescent="0.2">
      <c r="A43" s="23" t="s">
        <v>97</v>
      </c>
      <c r="B43" s="24" t="s">
        <v>98</v>
      </c>
      <c r="C43" s="25" t="s">
        <v>94</v>
      </c>
      <c r="D43" s="37">
        <v>4</v>
      </c>
      <c r="E43" s="27"/>
      <c r="F43" s="28" t="s">
        <v>20</v>
      </c>
      <c r="G43" s="28" t="s">
        <v>20</v>
      </c>
      <c r="H43" s="28"/>
      <c r="I43" s="28" t="s">
        <v>20</v>
      </c>
      <c r="J43" s="28" t="s">
        <v>20</v>
      </c>
      <c r="K43" s="28" t="s">
        <v>20</v>
      </c>
      <c r="L43" s="28"/>
      <c r="M43" s="29"/>
    </row>
    <row r="44" spans="1:13" x14ac:dyDescent="0.2">
      <c r="A44" s="23" t="s">
        <v>99</v>
      </c>
      <c r="B44" s="24" t="s">
        <v>100</v>
      </c>
      <c r="C44" s="25" t="s">
        <v>94</v>
      </c>
      <c r="D44" s="26">
        <v>5</v>
      </c>
      <c r="E44" s="27"/>
      <c r="F44" s="28"/>
      <c r="G44" s="28"/>
      <c r="H44" s="28"/>
      <c r="I44" s="28" t="s">
        <v>20</v>
      </c>
      <c r="J44" s="28" t="s">
        <v>20</v>
      </c>
      <c r="K44" s="28" t="s">
        <v>20</v>
      </c>
      <c r="L44" s="28"/>
      <c r="M44" s="29"/>
    </row>
    <row r="45" spans="1:13" x14ac:dyDescent="0.2">
      <c r="A45" s="23" t="s">
        <v>101</v>
      </c>
      <c r="B45" s="24" t="s">
        <v>102</v>
      </c>
      <c r="C45" s="25" t="s">
        <v>94</v>
      </c>
      <c r="D45" s="37">
        <v>4</v>
      </c>
      <c r="E45" s="27" t="s">
        <v>20</v>
      </c>
      <c r="F45" s="28"/>
      <c r="G45" s="28" t="s">
        <v>20</v>
      </c>
      <c r="H45" s="28" t="s">
        <v>20</v>
      </c>
      <c r="I45" s="28"/>
      <c r="J45" s="28"/>
      <c r="K45" s="28" t="s">
        <v>20</v>
      </c>
      <c r="L45" s="28"/>
      <c r="M45" s="29"/>
    </row>
    <row r="46" spans="1:13" x14ac:dyDescent="0.2">
      <c r="A46" s="16" t="s">
        <v>103</v>
      </c>
      <c r="B46" s="45" t="s">
        <v>104</v>
      </c>
      <c r="C46" s="25" t="s">
        <v>94</v>
      </c>
      <c r="D46" s="46">
        <v>3</v>
      </c>
      <c r="E46" s="47" t="s">
        <v>20</v>
      </c>
      <c r="F46" s="48" t="s">
        <v>20</v>
      </c>
      <c r="G46" s="48"/>
      <c r="H46" s="48"/>
      <c r="I46" s="48" t="s">
        <v>20</v>
      </c>
      <c r="J46" s="48"/>
      <c r="K46" s="48"/>
      <c r="L46" s="48"/>
      <c r="M46" s="49"/>
    </row>
    <row r="47" spans="1:13" x14ac:dyDescent="0.2">
      <c r="A47" s="16" t="s">
        <v>105</v>
      </c>
      <c r="B47" s="24" t="s">
        <v>106</v>
      </c>
      <c r="C47" s="25" t="s">
        <v>94</v>
      </c>
      <c r="D47" s="26">
        <v>3</v>
      </c>
      <c r="E47" s="27" t="s">
        <v>20</v>
      </c>
      <c r="F47" s="28"/>
      <c r="G47" s="28" t="s">
        <v>20</v>
      </c>
      <c r="H47" s="28" t="s">
        <v>20</v>
      </c>
      <c r="I47" s="28"/>
      <c r="J47" s="28" t="s">
        <v>20</v>
      </c>
      <c r="K47" s="28" t="s">
        <v>20</v>
      </c>
      <c r="L47" s="28"/>
      <c r="M47" s="29"/>
    </row>
    <row r="48" spans="1:13" x14ac:dyDescent="0.2">
      <c r="A48" s="23" t="s">
        <v>107</v>
      </c>
      <c r="B48" s="24" t="s">
        <v>108</v>
      </c>
      <c r="C48" s="25" t="s">
        <v>94</v>
      </c>
      <c r="D48" s="26">
        <v>3</v>
      </c>
      <c r="E48" s="27" t="s">
        <v>20</v>
      </c>
      <c r="F48" s="28" t="s">
        <v>20</v>
      </c>
      <c r="G48" s="28" t="s">
        <v>20</v>
      </c>
      <c r="H48" s="28"/>
      <c r="I48" s="28"/>
      <c r="J48" s="28" t="s">
        <v>20</v>
      </c>
      <c r="K48" s="28" t="s">
        <v>20</v>
      </c>
      <c r="L48" s="28" t="s">
        <v>20</v>
      </c>
      <c r="M48" s="29"/>
    </row>
    <row r="49" spans="1:13" x14ac:dyDescent="0.2">
      <c r="A49" s="23" t="s">
        <v>109</v>
      </c>
      <c r="B49" s="24" t="s">
        <v>110</v>
      </c>
      <c r="C49" s="25" t="s">
        <v>94</v>
      </c>
      <c r="D49" s="26">
        <v>3</v>
      </c>
      <c r="E49" s="27"/>
      <c r="F49" s="28"/>
      <c r="G49" s="28" t="s">
        <v>20</v>
      </c>
      <c r="H49" s="28"/>
      <c r="I49" s="28"/>
      <c r="J49" s="28" t="s">
        <v>20</v>
      </c>
      <c r="K49" s="28" t="s">
        <v>20</v>
      </c>
      <c r="L49" s="28" t="s">
        <v>20</v>
      </c>
      <c r="M49" s="29"/>
    </row>
    <row r="50" spans="1:13" x14ac:dyDescent="0.2">
      <c r="A50" s="23" t="s">
        <v>111</v>
      </c>
      <c r="B50" s="24" t="s">
        <v>112</v>
      </c>
      <c r="C50" s="25" t="s">
        <v>94</v>
      </c>
      <c r="D50" s="26">
        <v>3</v>
      </c>
      <c r="E50" s="27"/>
      <c r="F50" s="28"/>
      <c r="G50" s="28" t="s">
        <v>20</v>
      </c>
      <c r="H50" s="28"/>
      <c r="I50" s="28"/>
      <c r="J50" s="28" t="s">
        <v>20</v>
      </c>
      <c r="K50" s="28" t="s">
        <v>20</v>
      </c>
      <c r="L50" s="28"/>
      <c r="M50" s="29"/>
    </row>
    <row r="51" spans="1:13" x14ac:dyDescent="0.2">
      <c r="A51" s="23" t="s">
        <v>113</v>
      </c>
      <c r="B51" s="24" t="s">
        <v>114</v>
      </c>
      <c r="C51" s="25" t="s">
        <v>94</v>
      </c>
      <c r="D51" s="26">
        <v>12</v>
      </c>
      <c r="E51" s="27"/>
      <c r="F51" s="28"/>
      <c r="G51" s="28"/>
      <c r="H51" s="28"/>
      <c r="I51" s="28"/>
      <c r="J51" s="28"/>
      <c r="K51" s="28"/>
      <c r="L51" s="28"/>
      <c r="M51" s="29"/>
    </row>
    <row r="52" spans="1:13" s="15" customFormat="1" ht="12.75" customHeight="1" x14ac:dyDescent="0.2">
      <c r="A52" s="31"/>
      <c r="B52" s="31" t="s">
        <v>115</v>
      </c>
      <c r="C52" s="41"/>
      <c r="D52" s="33">
        <f>SUM(D41:D51)</f>
        <v>47</v>
      </c>
      <c r="E52" s="42">
        <f>D52+D40-9</f>
        <v>72</v>
      </c>
      <c r="F52" s="43"/>
      <c r="G52" s="43"/>
      <c r="H52" s="43"/>
      <c r="I52" s="43"/>
      <c r="J52" s="43"/>
      <c r="K52" s="43"/>
      <c r="L52" s="43"/>
      <c r="M52" s="44"/>
    </row>
    <row r="53" spans="1:13" s="15" customFormat="1" ht="13.5" thickBot="1" x14ac:dyDescent="0.25">
      <c r="A53" s="9" t="s">
        <v>116</v>
      </c>
      <c r="B53" s="9" t="s">
        <v>117</v>
      </c>
      <c r="C53" s="10"/>
      <c r="D53" s="10"/>
      <c r="E53" s="38"/>
      <c r="F53" s="39"/>
      <c r="G53" s="39"/>
      <c r="H53" s="39"/>
      <c r="I53" s="50"/>
      <c r="J53" s="13"/>
      <c r="K53" s="39"/>
      <c r="L53" s="39"/>
      <c r="M53" s="40"/>
    </row>
    <row r="54" spans="1:13" x14ac:dyDescent="0.2">
      <c r="A54" s="51" t="s">
        <v>118</v>
      </c>
      <c r="B54" s="45" t="s">
        <v>119</v>
      </c>
      <c r="C54" s="52" t="s">
        <v>120</v>
      </c>
      <c r="D54" s="53">
        <v>2</v>
      </c>
      <c r="E54" s="47"/>
      <c r="F54" s="48"/>
      <c r="G54" s="48"/>
      <c r="H54" s="48"/>
      <c r="I54" s="48" t="s">
        <v>20</v>
      </c>
      <c r="J54" s="48" t="s">
        <v>20</v>
      </c>
      <c r="K54" s="48" t="s">
        <v>20</v>
      </c>
      <c r="L54" s="48" t="s">
        <v>20</v>
      </c>
      <c r="M54" s="49"/>
    </row>
    <row r="55" spans="1:13" x14ac:dyDescent="0.2">
      <c r="A55" s="23" t="s">
        <v>121</v>
      </c>
      <c r="B55" s="24" t="s">
        <v>122</v>
      </c>
      <c r="C55" s="25" t="s">
        <v>120</v>
      </c>
      <c r="D55" s="37">
        <v>3</v>
      </c>
      <c r="E55" s="27" t="s">
        <v>20</v>
      </c>
      <c r="F55" s="28"/>
      <c r="G55" s="28"/>
      <c r="H55" s="28"/>
      <c r="I55" s="28" t="s">
        <v>20</v>
      </c>
      <c r="J55" s="28"/>
      <c r="K55" s="28"/>
      <c r="L55" s="28"/>
      <c r="M55" s="29"/>
    </row>
    <row r="56" spans="1:13" x14ac:dyDescent="0.2">
      <c r="A56" s="23" t="s">
        <v>123</v>
      </c>
      <c r="B56" s="24" t="s">
        <v>124</v>
      </c>
      <c r="C56" s="25" t="s">
        <v>120</v>
      </c>
      <c r="D56" s="37">
        <v>3</v>
      </c>
      <c r="E56" s="27"/>
      <c r="F56" s="28"/>
      <c r="G56" s="28"/>
      <c r="H56" s="28"/>
      <c r="I56" s="28" t="s">
        <v>20</v>
      </c>
      <c r="J56" s="28" t="s">
        <v>20</v>
      </c>
      <c r="K56" s="28"/>
      <c r="L56" s="28"/>
      <c r="M56" s="29" t="s">
        <v>20</v>
      </c>
    </row>
    <row r="57" spans="1:13" x14ac:dyDescent="0.2">
      <c r="A57" s="23" t="s">
        <v>125</v>
      </c>
      <c r="B57" s="24" t="s">
        <v>126</v>
      </c>
      <c r="C57" s="25" t="s">
        <v>120</v>
      </c>
      <c r="D57" s="37">
        <v>3</v>
      </c>
      <c r="E57" s="47" t="s">
        <v>20</v>
      </c>
      <c r="F57" s="48"/>
      <c r="G57" s="48"/>
      <c r="H57" s="48"/>
      <c r="I57" s="48" t="s">
        <v>20</v>
      </c>
      <c r="J57" s="48"/>
      <c r="K57" s="48"/>
      <c r="L57" s="48"/>
      <c r="M57" s="49"/>
    </row>
    <row r="58" spans="1:13" x14ac:dyDescent="0.2">
      <c r="A58" s="23" t="s">
        <v>127</v>
      </c>
      <c r="B58" s="24" t="s">
        <v>128</v>
      </c>
      <c r="C58" s="25" t="s">
        <v>120</v>
      </c>
      <c r="D58" s="26">
        <v>3</v>
      </c>
      <c r="E58" s="27"/>
      <c r="F58" s="28"/>
      <c r="G58" s="28" t="s">
        <v>20</v>
      </c>
      <c r="H58" s="28" t="s">
        <v>20</v>
      </c>
      <c r="I58" s="28"/>
      <c r="J58" s="28" t="s">
        <v>20</v>
      </c>
      <c r="K58" s="28"/>
      <c r="L58" s="28" t="s">
        <v>20</v>
      </c>
      <c r="M58" s="29"/>
    </row>
    <row r="59" spans="1:13" x14ac:dyDescent="0.2">
      <c r="A59" s="23" t="s">
        <v>129</v>
      </c>
      <c r="B59" s="24" t="s">
        <v>130</v>
      </c>
      <c r="C59" s="25" t="s">
        <v>120</v>
      </c>
      <c r="D59" s="26">
        <v>3</v>
      </c>
      <c r="E59" s="27" t="s">
        <v>20</v>
      </c>
      <c r="F59" s="28"/>
      <c r="G59" s="28" t="s">
        <v>20</v>
      </c>
      <c r="H59" s="28"/>
      <c r="I59" s="28"/>
      <c r="J59" s="28" t="s">
        <v>20</v>
      </c>
      <c r="K59" s="28"/>
      <c r="L59" s="28" t="s">
        <v>20</v>
      </c>
      <c r="M59" s="29"/>
    </row>
    <row r="60" spans="1:13" x14ac:dyDescent="0.2">
      <c r="A60" s="23" t="s">
        <v>131</v>
      </c>
      <c r="B60" s="24" t="s">
        <v>132</v>
      </c>
      <c r="C60" s="25" t="s">
        <v>120</v>
      </c>
      <c r="D60" s="26">
        <v>3</v>
      </c>
      <c r="E60" s="27"/>
      <c r="F60" s="28" t="s">
        <v>20</v>
      </c>
      <c r="G60" s="28"/>
      <c r="H60" s="28"/>
      <c r="I60" s="28" t="s">
        <v>20</v>
      </c>
      <c r="J60" s="28"/>
      <c r="K60" s="28"/>
      <c r="L60" s="28" t="s">
        <v>20</v>
      </c>
      <c r="M60" s="29"/>
    </row>
    <row r="61" spans="1:13" x14ac:dyDescent="0.2">
      <c r="A61" s="23" t="s">
        <v>133</v>
      </c>
      <c r="B61" s="24" t="s">
        <v>134</v>
      </c>
      <c r="C61" s="25" t="s">
        <v>120</v>
      </c>
      <c r="D61" s="26">
        <v>3</v>
      </c>
      <c r="E61" s="27" t="s">
        <v>20</v>
      </c>
      <c r="F61" s="28" t="s">
        <v>20</v>
      </c>
      <c r="G61" s="28" t="s">
        <v>20</v>
      </c>
      <c r="H61" s="28"/>
      <c r="I61" s="28" t="s">
        <v>20</v>
      </c>
      <c r="J61" s="28" t="s">
        <v>20</v>
      </c>
      <c r="K61" s="28"/>
      <c r="L61" s="28" t="s">
        <v>20</v>
      </c>
      <c r="M61" s="29"/>
    </row>
    <row r="62" spans="1:13" x14ac:dyDescent="0.2">
      <c r="A62" s="23" t="s">
        <v>135</v>
      </c>
      <c r="B62" s="24" t="s">
        <v>136</v>
      </c>
      <c r="C62" s="25" t="s">
        <v>120</v>
      </c>
      <c r="D62" s="26">
        <v>4</v>
      </c>
      <c r="E62" s="27" t="s">
        <v>20</v>
      </c>
      <c r="F62" s="28" t="s">
        <v>20</v>
      </c>
      <c r="G62" s="28" t="s">
        <v>20</v>
      </c>
      <c r="H62" s="28"/>
      <c r="I62" s="28"/>
      <c r="J62" s="28"/>
      <c r="K62" s="28"/>
      <c r="L62" s="28"/>
      <c r="M62" s="29"/>
    </row>
    <row r="63" spans="1:13" x14ac:dyDescent="0.2">
      <c r="A63" s="23" t="s">
        <v>137</v>
      </c>
      <c r="B63" s="24" t="s">
        <v>138</v>
      </c>
      <c r="C63" s="25" t="s">
        <v>120</v>
      </c>
      <c r="D63" s="26">
        <v>3</v>
      </c>
      <c r="E63" s="27" t="s">
        <v>20</v>
      </c>
      <c r="F63" s="28"/>
      <c r="G63" s="28" t="s">
        <v>20</v>
      </c>
      <c r="H63" s="28"/>
      <c r="I63" s="28"/>
      <c r="J63" s="28"/>
      <c r="K63" s="28"/>
      <c r="L63" s="28" t="s">
        <v>20</v>
      </c>
      <c r="M63" s="29"/>
    </row>
    <row r="64" spans="1:13" x14ac:dyDescent="0.2">
      <c r="A64" s="23" t="s">
        <v>139</v>
      </c>
      <c r="B64" s="24" t="s">
        <v>140</v>
      </c>
      <c r="C64" s="25" t="s">
        <v>120</v>
      </c>
      <c r="D64" s="26">
        <v>4</v>
      </c>
      <c r="E64" s="27"/>
      <c r="F64" s="28"/>
      <c r="G64" s="28" t="s">
        <v>20</v>
      </c>
      <c r="H64" s="28" t="s">
        <v>20</v>
      </c>
      <c r="I64" s="28"/>
      <c r="J64" s="28"/>
      <c r="K64" s="28"/>
      <c r="L64" s="28" t="s">
        <v>20</v>
      </c>
      <c r="M64" s="29"/>
    </row>
    <row r="65" spans="1:13" s="15" customFormat="1" ht="12.75" customHeight="1" x14ac:dyDescent="0.2">
      <c r="A65" s="31"/>
      <c r="B65" s="31" t="s">
        <v>141</v>
      </c>
      <c r="C65" s="41"/>
      <c r="D65" s="33">
        <f>SUM(D54:D64)</f>
        <v>34</v>
      </c>
      <c r="E65" s="42"/>
      <c r="F65" s="43"/>
      <c r="G65" s="43"/>
      <c r="H65" s="43"/>
      <c r="I65" s="43"/>
      <c r="J65" s="43"/>
      <c r="K65" s="43"/>
      <c r="L65" s="43"/>
      <c r="M65" s="44"/>
    </row>
    <row r="66" spans="1:13" x14ac:dyDescent="0.2">
      <c r="A66" s="23" t="s">
        <v>142</v>
      </c>
      <c r="B66" s="24" t="s">
        <v>143</v>
      </c>
      <c r="C66" s="25" t="s">
        <v>144</v>
      </c>
      <c r="D66" s="26">
        <v>2</v>
      </c>
      <c r="E66" s="27"/>
      <c r="F66" s="28"/>
      <c r="G66" s="28"/>
      <c r="H66" s="28"/>
      <c r="I66" s="28" t="s">
        <v>20</v>
      </c>
      <c r="J66" s="28" t="s">
        <v>20</v>
      </c>
      <c r="K66" s="28"/>
      <c r="L66" s="28"/>
      <c r="M66" s="29" t="s">
        <v>20</v>
      </c>
    </row>
    <row r="67" spans="1:13" x14ac:dyDescent="0.2">
      <c r="A67" s="16" t="s">
        <v>145</v>
      </c>
      <c r="B67" s="45" t="s">
        <v>146</v>
      </c>
      <c r="C67" s="52" t="s">
        <v>144</v>
      </c>
      <c r="D67" s="46">
        <v>4</v>
      </c>
      <c r="E67" s="47" t="s">
        <v>20</v>
      </c>
      <c r="F67" s="48"/>
      <c r="G67" s="48" t="s">
        <v>20</v>
      </c>
      <c r="H67" s="48" t="s">
        <v>20</v>
      </c>
      <c r="I67" s="48" t="s">
        <v>20</v>
      </c>
      <c r="J67" s="48" t="s">
        <v>20</v>
      </c>
      <c r="K67" s="48" t="s">
        <v>20</v>
      </c>
      <c r="L67" s="48" t="s">
        <v>20</v>
      </c>
      <c r="M67" s="49"/>
    </row>
    <row r="68" spans="1:13" x14ac:dyDescent="0.2">
      <c r="A68" s="23" t="s">
        <v>147</v>
      </c>
      <c r="B68" s="24" t="s">
        <v>148</v>
      </c>
      <c r="C68" s="25" t="s">
        <v>144</v>
      </c>
      <c r="D68" s="54">
        <v>4</v>
      </c>
      <c r="E68" s="27"/>
      <c r="F68" s="28" t="s">
        <v>20</v>
      </c>
      <c r="G68" s="28" t="s">
        <v>20</v>
      </c>
      <c r="H68" s="28" t="s">
        <v>20</v>
      </c>
      <c r="I68" s="28" t="s">
        <v>20</v>
      </c>
      <c r="J68" s="28" t="s">
        <v>20</v>
      </c>
      <c r="K68" s="28" t="s">
        <v>20</v>
      </c>
      <c r="L68" s="28" t="s">
        <v>20</v>
      </c>
      <c r="M68" s="29"/>
    </row>
    <row r="69" spans="1:13" x14ac:dyDescent="0.2">
      <c r="A69" s="23" t="s">
        <v>149</v>
      </c>
      <c r="B69" s="24" t="s">
        <v>150</v>
      </c>
      <c r="C69" s="25" t="s">
        <v>144</v>
      </c>
      <c r="D69" s="37">
        <v>3</v>
      </c>
      <c r="E69" s="27"/>
      <c r="F69" s="28" t="s">
        <v>20</v>
      </c>
      <c r="G69" s="28"/>
      <c r="H69" s="28"/>
      <c r="I69" s="28"/>
      <c r="J69" s="28" t="s">
        <v>20</v>
      </c>
      <c r="K69" s="28" t="s">
        <v>20</v>
      </c>
      <c r="L69" s="28"/>
      <c r="M69" s="29" t="s">
        <v>20</v>
      </c>
    </row>
    <row r="70" spans="1:13" x14ac:dyDescent="0.2">
      <c r="A70" s="23" t="s">
        <v>151</v>
      </c>
      <c r="B70" s="24" t="s">
        <v>152</v>
      </c>
      <c r="C70" s="25" t="s">
        <v>144</v>
      </c>
      <c r="D70" s="37">
        <v>3</v>
      </c>
      <c r="E70" s="27" t="s">
        <v>20</v>
      </c>
      <c r="F70" s="28" t="s">
        <v>20</v>
      </c>
      <c r="G70" s="28" t="s">
        <v>20</v>
      </c>
      <c r="H70" s="28" t="s">
        <v>20</v>
      </c>
      <c r="I70" s="28" t="s">
        <v>20</v>
      </c>
      <c r="J70" s="28"/>
      <c r="K70" s="28"/>
      <c r="L70" s="28"/>
      <c r="M70" s="29"/>
    </row>
    <row r="71" spans="1:13" x14ac:dyDescent="0.2">
      <c r="A71" s="23" t="s">
        <v>153</v>
      </c>
      <c r="B71" s="24" t="s">
        <v>154</v>
      </c>
      <c r="C71" s="25" t="s">
        <v>144</v>
      </c>
      <c r="D71" s="26">
        <v>3</v>
      </c>
      <c r="E71" s="27" t="s">
        <v>20</v>
      </c>
      <c r="F71" s="28"/>
      <c r="G71" s="28" t="s">
        <v>20</v>
      </c>
      <c r="H71" s="28"/>
      <c r="I71" s="28" t="s">
        <v>20</v>
      </c>
      <c r="J71" s="28" t="s">
        <v>20</v>
      </c>
      <c r="K71" s="28"/>
      <c r="L71" s="28" t="s">
        <v>20</v>
      </c>
      <c r="M71" s="29"/>
    </row>
    <row r="72" spans="1:13" x14ac:dyDescent="0.2">
      <c r="A72" s="23" t="s">
        <v>155</v>
      </c>
      <c r="B72" s="24" t="s">
        <v>156</v>
      </c>
      <c r="C72" s="25" t="s">
        <v>144</v>
      </c>
      <c r="D72" s="37">
        <v>3</v>
      </c>
      <c r="E72" s="27" t="s">
        <v>20</v>
      </c>
      <c r="F72" s="28" t="s">
        <v>20</v>
      </c>
      <c r="G72" s="28" t="s">
        <v>20</v>
      </c>
      <c r="H72" s="28" t="s">
        <v>20</v>
      </c>
      <c r="I72" s="28"/>
      <c r="J72" s="28" t="s">
        <v>20</v>
      </c>
      <c r="K72" s="28" t="s">
        <v>20</v>
      </c>
      <c r="L72" s="28"/>
      <c r="M72" s="29"/>
    </row>
    <row r="73" spans="1:13" x14ac:dyDescent="0.2">
      <c r="A73" s="23" t="s">
        <v>157</v>
      </c>
      <c r="B73" s="24" t="s">
        <v>158</v>
      </c>
      <c r="C73" s="25" t="s">
        <v>144</v>
      </c>
      <c r="D73" s="37">
        <v>3</v>
      </c>
      <c r="E73" s="27" t="s">
        <v>20</v>
      </c>
      <c r="F73" s="28"/>
      <c r="G73" s="28" t="s">
        <v>20</v>
      </c>
      <c r="H73" s="28" t="s">
        <v>20</v>
      </c>
      <c r="I73" s="28" t="s">
        <v>20</v>
      </c>
      <c r="J73" s="28"/>
      <c r="K73" s="28"/>
      <c r="L73" s="28"/>
      <c r="M73" s="29"/>
    </row>
    <row r="74" spans="1:13" x14ac:dyDescent="0.2">
      <c r="A74" s="23" t="s">
        <v>159</v>
      </c>
      <c r="B74" s="24" t="s">
        <v>160</v>
      </c>
      <c r="C74" s="25" t="s">
        <v>144</v>
      </c>
      <c r="D74" s="37">
        <v>4</v>
      </c>
      <c r="E74" s="27"/>
      <c r="F74" s="28" t="s">
        <v>20</v>
      </c>
      <c r="G74" s="28" t="s">
        <v>20</v>
      </c>
      <c r="H74" s="28"/>
      <c r="I74" s="28" t="s">
        <v>20</v>
      </c>
      <c r="J74" s="28"/>
      <c r="K74" s="28" t="s">
        <v>20</v>
      </c>
      <c r="L74" s="28"/>
      <c r="M74" s="29"/>
    </row>
    <row r="75" spans="1:13" x14ac:dyDescent="0.2">
      <c r="A75" s="23" t="s">
        <v>161</v>
      </c>
      <c r="B75" s="24" t="s">
        <v>162</v>
      </c>
      <c r="C75" s="25" t="s">
        <v>144</v>
      </c>
      <c r="D75" s="26">
        <v>4</v>
      </c>
      <c r="E75" s="27"/>
      <c r="F75" s="28"/>
      <c r="G75" s="28"/>
      <c r="H75" s="28"/>
      <c r="I75" s="28" t="s">
        <v>20</v>
      </c>
      <c r="J75" s="28"/>
      <c r="K75" s="28"/>
      <c r="L75" s="28" t="s">
        <v>20</v>
      </c>
      <c r="M75" s="29"/>
    </row>
    <row r="76" spans="1:13" x14ac:dyDescent="0.2">
      <c r="A76" s="23" t="s">
        <v>163</v>
      </c>
      <c r="B76" s="24" t="s">
        <v>164</v>
      </c>
      <c r="C76" s="25" t="s">
        <v>144</v>
      </c>
      <c r="D76" s="26">
        <v>12</v>
      </c>
      <c r="E76" s="27"/>
      <c r="F76" s="28"/>
      <c r="G76" s="28"/>
      <c r="H76" s="28"/>
      <c r="I76" s="28"/>
      <c r="J76" s="28"/>
      <c r="K76" s="28"/>
      <c r="L76" s="28"/>
      <c r="M76" s="29"/>
    </row>
    <row r="77" spans="1:13" s="15" customFormat="1" ht="12.75" customHeight="1" x14ac:dyDescent="0.2">
      <c r="A77" s="31"/>
      <c r="B77" s="31" t="s">
        <v>165</v>
      </c>
      <c r="C77" s="41"/>
      <c r="D77" s="33">
        <f>SUM(D66:D76)</f>
        <v>45</v>
      </c>
      <c r="E77" s="42">
        <f>D77+D65</f>
        <v>79</v>
      </c>
      <c r="F77" s="43"/>
      <c r="G77" s="43"/>
      <c r="H77" s="43"/>
      <c r="I77" s="43"/>
      <c r="J77" s="43"/>
      <c r="K77" s="43"/>
      <c r="L77" s="43"/>
      <c r="M77" s="44"/>
    </row>
    <row r="78" spans="1:13" s="15" customFormat="1" ht="13.5" thickBot="1" x14ac:dyDescent="0.25">
      <c r="A78" s="9" t="s">
        <v>166</v>
      </c>
      <c r="B78" s="9" t="s">
        <v>167</v>
      </c>
      <c r="C78" s="10"/>
      <c r="D78" s="10"/>
      <c r="E78" s="38"/>
      <c r="F78" s="39"/>
      <c r="G78" s="39"/>
      <c r="H78" s="39"/>
      <c r="I78" s="50"/>
      <c r="J78" s="13"/>
      <c r="K78" s="39"/>
      <c r="L78" s="39"/>
      <c r="M78" s="40"/>
    </row>
    <row r="79" spans="1:13" x14ac:dyDescent="0.2">
      <c r="A79" s="23" t="s">
        <v>168</v>
      </c>
      <c r="B79" s="24" t="s">
        <v>169</v>
      </c>
      <c r="C79" s="25" t="s">
        <v>170</v>
      </c>
      <c r="D79" s="26">
        <v>2</v>
      </c>
      <c r="E79" s="27"/>
      <c r="F79" s="28"/>
      <c r="G79" s="28"/>
      <c r="H79" s="28"/>
      <c r="I79" s="28" t="s">
        <v>20</v>
      </c>
      <c r="J79" s="28"/>
      <c r="K79" s="28"/>
      <c r="L79" s="28"/>
      <c r="M79" s="29" t="s">
        <v>20</v>
      </c>
    </row>
    <row r="80" spans="1:13" x14ac:dyDescent="0.2">
      <c r="A80" s="23" t="s">
        <v>171</v>
      </c>
      <c r="B80" s="24" t="s">
        <v>172</v>
      </c>
      <c r="C80" s="25" t="s">
        <v>170</v>
      </c>
      <c r="D80" s="37">
        <v>3</v>
      </c>
      <c r="E80" s="27"/>
      <c r="F80" s="28"/>
      <c r="G80" s="28"/>
      <c r="H80" s="28"/>
      <c r="I80" s="28" t="s">
        <v>20</v>
      </c>
      <c r="J80" s="28" t="s">
        <v>20</v>
      </c>
      <c r="K80" s="28" t="s">
        <v>20</v>
      </c>
      <c r="L80" s="28"/>
      <c r="M80" s="29"/>
    </row>
    <row r="81" spans="1:13" x14ac:dyDescent="0.2">
      <c r="A81" s="23" t="s">
        <v>173</v>
      </c>
      <c r="B81" s="24" t="s">
        <v>174</v>
      </c>
      <c r="C81" s="25" t="s">
        <v>170</v>
      </c>
      <c r="D81" s="37">
        <v>3</v>
      </c>
      <c r="E81" s="27"/>
      <c r="F81" s="28" t="s">
        <v>20</v>
      </c>
      <c r="G81" s="28"/>
      <c r="H81" s="28"/>
      <c r="I81" s="28"/>
      <c r="J81" s="28" t="s">
        <v>20</v>
      </c>
      <c r="K81" s="28" t="s">
        <v>20</v>
      </c>
      <c r="L81" s="28"/>
      <c r="M81" s="29"/>
    </row>
    <row r="82" spans="1:13" x14ac:dyDescent="0.2">
      <c r="A82" s="55" t="s">
        <v>175</v>
      </c>
      <c r="B82" s="24" t="s">
        <v>176</v>
      </c>
      <c r="C82" s="25" t="s">
        <v>170</v>
      </c>
      <c r="D82" s="37">
        <v>3</v>
      </c>
      <c r="E82" s="27" t="s">
        <v>20</v>
      </c>
      <c r="F82" s="28" t="s">
        <v>20</v>
      </c>
      <c r="G82" s="28"/>
      <c r="H82" s="28"/>
      <c r="I82" s="28"/>
      <c r="J82" s="28" t="s">
        <v>20</v>
      </c>
      <c r="K82" s="28" t="s">
        <v>20</v>
      </c>
      <c r="L82" s="28"/>
      <c r="M82" s="29"/>
    </row>
    <row r="83" spans="1:13" x14ac:dyDescent="0.2">
      <c r="A83" s="23" t="s">
        <v>177</v>
      </c>
      <c r="B83" s="24" t="s">
        <v>178</v>
      </c>
      <c r="C83" s="25" t="s">
        <v>170</v>
      </c>
      <c r="D83" s="26">
        <v>3</v>
      </c>
      <c r="E83" s="27"/>
      <c r="F83" s="28" t="s">
        <v>20</v>
      </c>
      <c r="G83" s="28" t="s">
        <v>20</v>
      </c>
      <c r="H83" s="28"/>
      <c r="I83" s="28" t="s">
        <v>20</v>
      </c>
      <c r="J83" s="28" t="s">
        <v>20</v>
      </c>
      <c r="K83" s="28" t="s">
        <v>20</v>
      </c>
      <c r="L83" s="28" t="s">
        <v>20</v>
      </c>
      <c r="M83" s="29"/>
    </row>
    <row r="84" spans="1:13" x14ac:dyDescent="0.2">
      <c r="A84" s="23" t="s">
        <v>179</v>
      </c>
      <c r="B84" s="24" t="s">
        <v>180</v>
      </c>
      <c r="C84" s="25" t="s">
        <v>170</v>
      </c>
      <c r="D84" s="26">
        <v>3</v>
      </c>
      <c r="E84" s="27"/>
      <c r="F84" s="28"/>
      <c r="G84" s="28" t="s">
        <v>20</v>
      </c>
      <c r="H84" s="28"/>
      <c r="I84" s="28"/>
      <c r="J84" s="28" t="s">
        <v>20</v>
      </c>
      <c r="K84" s="28"/>
      <c r="L84" s="28" t="s">
        <v>20</v>
      </c>
      <c r="M84" s="29"/>
    </row>
    <row r="85" spans="1:13" ht="12.75" customHeight="1" x14ac:dyDescent="0.2">
      <c r="A85" s="23" t="s">
        <v>181</v>
      </c>
      <c r="B85" s="24" t="s">
        <v>182</v>
      </c>
      <c r="C85" s="25" t="s">
        <v>170</v>
      </c>
      <c r="D85" s="26">
        <v>3</v>
      </c>
      <c r="E85" s="27" t="s">
        <v>20</v>
      </c>
      <c r="F85" s="28" t="s">
        <v>20</v>
      </c>
      <c r="G85" s="28" t="s">
        <v>20</v>
      </c>
      <c r="H85" s="28" t="s">
        <v>20</v>
      </c>
      <c r="I85" s="28"/>
      <c r="J85" s="28" t="s">
        <v>20</v>
      </c>
      <c r="K85" s="28" t="s">
        <v>20</v>
      </c>
      <c r="L85" s="28" t="s">
        <v>20</v>
      </c>
      <c r="M85" s="29" t="s">
        <v>20</v>
      </c>
    </row>
    <row r="86" spans="1:13" x14ac:dyDescent="0.2">
      <c r="A86" s="23" t="s">
        <v>183</v>
      </c>
      <c r="B86" s="24" t="s">
        <v>184</v>
      </c>
      <c r="C86" s="25" t="s">
        <v>170</v>
      </c>
      <c r="D86" s="26">
        <v>4</v>
      </c>
      <c r="E86" s="27"/>
      <c r="F86" s="28" t="s">
        <v>20</v>
      </c>
      <c r="G86" s="28" t="s">
        <v>20</v>
      </c>
      <c r="H86" s="28"/>
      <c r="I86" s="28"/>
      <c r="J86" s="28" t="s">
        <v>20</v>
      </c>
      <c r="K86" s="28" t="s">
        <v>20</v>
      </c>
      <c r="L86" s="28" t="s">
        <v>20</v>
      </c>
      <c r="M86" s="29"/>
    </row>
    <row r="87" spans="1:13" x14ac:dyDescent="0.2">
      <c r="A87" s="23" t="s">
        <v>185</v>
      </c>
      <c r="B87" s="24" t="s">
        <v>186</v>
      </c>
      <c r="C87" s="25" t="s">
        <v>170</v>
      </c>
      <c r="D87" s="26">
        <v>4</v>
      </c>
      <c r="E87" s="27" t="s">
        <v>20</v>
      </c>
      <c r="F87" s="28" t="s">
        <v>20</v>
      </c>
      <c r="G87" s="28" t="s">
        <v>20</v>
      </c>
      <c r="H87" s="28"/>
      <c r="I87" s="28"/>
      <c r="J87" s="28" t="s">
        <v>20</v>
      </c>
      <c r="K87" s="28"/>
      <c r="L87" s="28" t="s">
        <v>20</v>
      </c>
      <c r="M87" s="29"/>
    </row>
    <row r="88" spans="1:13" ht="12.75" customHeight="1" x14ac:dyDescent="0.2">
      <c r="A88" s="23" t="s">
        <v>187</v>
      </c>
      <c r="B88" s="24" t="s">
        <v>188</v>
      </c>
      <c r="C88" s="25" t="s">
        <v>189</v>
      </c>
      <c r="D88" s="26">
        <v>15</v>
      </c>
      <c r="E88" s="27"/>
      <c r="F88" s="28"/>
      <c r="G88" s="28"/>
      <c r="H88" s="28"/>
      <c r="I88" s="28"/>
      <c r="J88" s="28"/>
      <c r="K88" s="28"/>
      <c r="L88" s="28"/>
      <c r="M88" s="29"/>
    </row>
    <row r="89" spans="1:13" s="15" customFormat="1" ht="12.75" customHeight="1" x14ac:dyDescent="0.2">
      <c r="A89" s="31"/>
      <c r="B89" s="31" t="s">
        <v>190</v>
      </c>
      <c r="C89" s="56" t="s">
        <v>191</v>
      </c>
      <c r="D89" s="33">
        <v>15</v>
      </c>
      <c r="E89" s="42"/>
      <c r="F89" s="43"/>
      <c r="G89" s="43"/>
      <c r="H89" s="43"/>
      <c r="I89" s="43"/>
      <c r="J89" s="43"/>
      <c r="K89" s="43"/>
      <c r="L89" s="43"/>
      <c r="M89" s="44"/>
    </row>
    <row r="90" spans="1:13" s="15" customFormat="1" ht="12.75" customHeight="1" x14ac:dyDescent="0.2">
      <c r="A90" s="31"/>
      <c r="B90" s="31" t="s">
        <v>192</v>
      </c>
      <c r="C90" s="41"/>
      <c r="D90" s="33">
        <f>SUM(D79:D88)</f>
        <v>43</v>
      </c>
      <c r="E90" s="42"/>
      <c r="F90" s="43"/>
      <c r="G90" s="43"/>
      <c r="H90" s="43"/>
      <c r="I90" s="43"/>
      <c r="J90" s="43"/>
      <c r="K90" s="43"/>
      <c r="L90" s="43"/>
      <c r="M90" s="44"/>
    </row>
    <row r="91" spans="1:13" s="15" customFormat="1" ht="12.75" customHeight="1" thickBot="1" x14ac:dyDescent="0.25">
      <c r="A91" s="57"/>
      <c r="B91" s="57" t="s">
        <v>193</v>
      </c>
      <c r="C91" s="58"/>
      <c r="D91" s="59">
        <v>240</v>
      </c>
      <c r="E91" s="60"/>
      <c r="F91" s="61"/>
      <c r="G91" s="61"/>
      <c r="H91" s="61"/>
      <c r="I91" s="61"/>
      <c r="J91" s="61"/>
      <c r="K91" s="61"/>
      <c r="L91" s="61"/>
      <c r="M91" s="62"/>
    </row>
    <row r="92" spans="1:13" s="15" customFormat="1" ht="13.5" customHeight="1" x14ac:dyDescent="0.2">
      <c r="A92" s="63" t="s">
        <v>194</v>
      </c>
      <c r="B92" s="64" t="s">
        <v>195</v>
      </c>
      <c r="C92" s="65"/>
      <c r="D92" s="66"/>
      <c r="E92" s="67"/>
      <c r="F92" s="67"/>
      <c r="G92" s="67"/>
      <c r="H92" s="67"/>
      <c r="I92" s="67"/>
      <c r="J92" s="67"/>
      <c r="K92" s="67"/>
      <c r="L92" s="67"/>
      <c r="M92" s="67"/>
    </row>
    <row r="93" spans="1:13" s="73" customFormat="1" x14ac:dyDescent="0.2">
      <c r="A93" s="68" t="s">
        <v>196</v>
      </c>
      <c r="B93" s="69" t="s">
        <v>197</v>
      </c>
      <c r="C93" s="70"/>
      <c r="D93" s="71"/>
      <c r="E93" s="72"/>
      <c r="F93" s="72"/>
      <c r="G93" s="72"/>
      <c r="H93" s="72"/>
      <c r="I93" s="72"/>
      <c r="J93" s="72"/>
      <c r="K93" s="72"/>
      <c r="L93" s="72"/>
      <c r="M93" s="72"/>
    </row>
    <row r="94" spans="1:13" s="73" customFormat="1" x14ac:dyDescent="0.2">
      <c r="A94" s="68" t="s">
        <v>198</v>
      </c>
      <c r="B94" s="69" t="s">
        <v>199</v>
      </c>
      <c r="C94" s="70"/>
      <c r="D94" s="71"/>
      <c r="E94" s="72"/>
      <c r="F94" s="72"/>
      <c r="G94" s="72"/>
      <c r="H94" s="72"/>
      <c r="I94" s="72"/>
      <c r="J94" s="72"/>
      <c r="K94" s="72"/>
      <c r="L94" s="72"/>
      <c r="M94" s="72"/>
    </row>
    <row r="95" spans="1:13" s="73" customFormat="1" x14ac:dyDescent="0.2">
      <c r="A95" s="68" t="s">
        <v>200</v>
      </c>
      <c r="B95" s="69" t="s">
        <v>201</v>
      </c>
      <c r="C95" s="70"/>
      <c r="D95" s="71"/>
      <c r="E95" s="72"/>
      <c r="F95" s="72"/>
      <c r="G95" s="72"/>
      <c r="H95" s="72"/>
      <c r="I95" s="72"/>
      <c r="J95" s="72"/>
      <c r="K95" s="72"/>
      <c r="L95" s="72"/>
      <c r="M95" s="72"/>
    </row>
    <row r="96" spans="1:13" s="73" customFormat="1" ht="21" x14ac:dyDescent="0.2">
      <c r="A96" s="68" t="s">
        <v>202</v>
      </c>
      <c r="B96" s="69" t="s">
        <v>203</v>
      </c>
      <c r="C96" s="70"/>
      <c r="D96" s="71"/>
      <c r="E96" s="72"/>
      <c r="F96" s="72"/>
      <c r="G96" s="72"/>
      <c r="H96" s="72"/>
      <c r="I96" s="72"/>
      <c r="J96" s="72"/>
      <c r="K96" s="72"/>
      <c r="L96" s="72"/>
      <c r="M96" s="72"/>
    </row>
    <row r="97" spans="1:13" s="73" customFormat="1" x14ac:dyDescent="0.2">
      <c r="A97" s="74"/>
      <c r="B97" s="69"/>
      <c r="C97" s="70"/>
      <c r="D97" s="71"/>
      <c r="E97" s="72"/>
      <c r="F97" s="72"/>
      <c r="G97" s="72"/>
      <c r="H97" s="72"/>
      <c r="I97" s="72"/>
      <c r="J97" s="72"/>
      <c r="K97" s="72"/>
      <c r="L97" s="72"/>
      <c r="M97" s="72"/>
    </row>
    <row r="98" spans="1:13" x14ac:dyDescent="0.2">
      <c r="C98" s="76"/>
      <c r="D98" s="77"/>
      <c r="E98" s="78"/>
      <c r="F98" s="78"/>
      <c r="G98" s="78"/>
      <c r="H98" s="78"/>
      <c r="J98" s="78"/>
      <c r="K98" s="78"/>
      <c r="L98" s="78"/>
      <c r="M98" s="78"/>
    </row>
  </sheetData>
  <mergeCells count="3">
    <mergeCell ref="A1:C1"/>
    <mergeCell ref="E1:H1"/>
    <mergeCell ref="I1:M1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2013 (kompetenssit)</vt:lpstr>
      <vt:lpstr>RKM13 (kompetenssit)</vt:lpstr>
      <vt:lpstr>Ymp13 (kompetenssit)</vt:lpstr>
      <vt:lpstr>'2013 (kompetenssit)'!Tulostusalue</vt:lpstr>
      <vt:lpstr>'RKM13 (kompetenssit)'!Tulostusalue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Ktoikma</dc:creator>
  <cp:lastModifiedBy>Keijo Korhonen</cp:lastModifiedBy>
  <dcterms:created xsi:type="dcterms:W3CDTF">2013-05-31T11:24:24Z</dcterms:created>
  <dcterms:modified xsi:type="dcterms:W3CDTF">2013-08-20T08:36:52Z</dcterms:modified>
</cp:coreProperties>
</file>