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kkivma\Downloads\"/>
    </mc:Choice>
  </mc:AlternateContent>
  <bookViews>
    <workbookView xWindow="0" yWindow="0" windowWidth="216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" i="1" l="1"/>
  <c r="K53" i="1"/>
  <c r="E44" i="1"/>
  <c r="J44" i="1"/>
  <c r="K67" i="1"/>
  <c r="E73" i="1"/>
  <c r="I24" i="1"/>
  <c r="H24" i="1"/>
  <c r="E24" i="1"/>
  <c r="G3" i="1"/>
  <c r="F3" i="1"/>
  <c r="E3" i="1"/>
  <c r="K44" i="1" l="1"/>
</calcChain>
</file>

<file path=xl/sharedStrings.xml><?xml version="1.0" encoding="utf-8"?>
<sst xmlns="http://schemas.openxmlformats.org/spreadsheetml/2006/main" count="249" uniqueCount="188">
  <si>
    <t>1 vuosi</t>
  </si>
  <si>
    <t>2 vuosi</t>
  </si>
  <si>
    <t>3 vuosi</t>
  </si>
  <si>
    <t>4 vuosi</t>
  </si>
  <si>
    <t>Vastuuhenkilöt</t>
  </si>
  <si>
    <t>Kuvaus</t>
  </si>
  <si>
    <t>Koodi</t>
  </si>
  <si>
    <t>Tekniikan yhteiset opinnot</t>
  </si>
  <si>
    <t>Op</t>
  </si>
  <si>
    <t>S1</t>
  </si>
  <si>
    <t>K1</t>
  </si>
  <si>
    <t>S2</t>
  </si>
  <si>
    <t>K2</t>
  </si>
  <si>
    <t>S3</t>
  </si>
  <si>
    <t>K3</t>
  </si>
  <si>
    <t>S4</t>
  </si>
  <si>
    <t>K4</t>
  </si>
  <si>
    <t>1. vuosi</t>
  </si>
  <si>
    <t>Konealaan perehtyminen</t>
  </si>
  <si>
    <t>4 EXX8000</t>
  </si>
  <si>
    <t>Tekniikan opiskelijan työvälineet</t>
  </si>
  <si>
    <t>Tatu, Sami</t>
  </si>
  <si>
    <t>4 EXX8010</t>
  </si>
  <si>
    <t>Matematiikka 1</t>
  </si>
  <si>
    <t>Eero (kk) ja ML</t>
  </si>
  <si>
    <t>4 EKP8000</t>
  </si>
  <si>
    <t>Valmistustekniikka 1</t>
  </si>
  <si>
    <t>Sami (kk),  Mika</t>
  </si>
  <si>
    <t>4 EKP8010</t>
  </si>
  <si>
    <t>Tekninen piirtäminen</t>
  </si>
  <si>
    <t>Sami, Matikan ope</t>
  </si>
  <si>
    <t>4 EKP8020</t>
  </si>
  <si>
    <t>3D-mallinnus</t>
  </si>
  <si>
    <t>Sami (kk), Arto U.</t>
  </si>
  <si>
    <t>4 EKP8030</t>
  </si>
  <si>
    <t>Materiaalitekniikka 1</t>
  </si>
  <si>
    <t>Mika (kk) ja Arvo</t>
  </si>
  <si>
    <t xml:space="preserve"> </t>
  </si>
  <si>
    <t>4 EKP8050</t>
  </si>
  <si>
    <t>Orientaatioprojekti</t>
  </si>
  <si>
    <t>Tatu (kk), Sami, Arto, Markus, Pentti (monimuoto)</t>
  </si>
  <si>
    <t>4 EXX8040</t>
  </si>
  <si>
    <t>Tekniikan fysiikka 1</t>
  </si>
  <si>
    <t>4 EXX8020</t>
  </si>
  <si>
    <t>Matematiikka 2</t>
  </si>
  <si>
    <t>4 EKP8040</t>
  </si>
  <si>
    <t>Valmistustekniikka 2</t>
  </si>
  <si>
    <t>Sami, Mika, Simo</t>
  </si>
  <si>
    <t>4 EKA8030</t>
  </si>
  <si>
    <t>Tuotantoyrityksen ympäristönhallinta</t>
  </si>
  <si>
    <t>Ari, Mika</t>
  </si>
  <si>
    <t>4 EXX8060</t>
  </si>
  <si>
    <t>Teknisk svenska</t>
  </si>
  <si>
    <t xml:space="preserve">KV(kk) </t>
  </si>
  <si>
    <t>Kesäharjoittelut</t>
  </si>
  <si>
    <t xml:space="preserve">4 ECH4100  </t>
  </si>
  <si>
    <t>Harjoittelu 1</t>
  </si>
  <si>
    <t>Savonia</t>
  </si>
  <si>
    <t>2. vuosi</t>
  </si>
  <si>
    <t>Konealan osaamisen kehittäminen</t>
  </si>
  <si>
    <t>4 EXX8030</t>
  </si>
  <si>
    <t>Matematiikka 3</t>
  </si>
  <si>
    <t>4 EKA8040</t>
  </si>
  <si>
    <t>Sähkötekniikka</t>
  </si>
  <si>
    <t>Tämä kysytään Pasi Liimatainen</t>
  </si>
  <si>
    <t>4 EKA8070</t>
  </si>
  <si>
    <t>Koneautomaatiojärjestelmät</t>
  </si>
  <si>
    <t>Arto (kk)</t>
  </si>
  <si>
    <t xml:space="preserve">4 EKA8020  </t>
  </si>
  <si>
    <t>Mekaniikka</t>
  </si>
  <si>
    <t>Tatu, Eero</t>
  </si>
  <si>
    <t>4 EXX8050</t>
  </si>
  <si>
    <t>Engineering English</t>
  </si>
  <si>
    <t>KV(kk)</t>
  </si>
  <si>
    <t>4 EKA8080</t>
  </si>
  <si>
    <t>TKI-projekti</t>
  </si>
  <si>
    <t>Markus (kk), Tatu, Arto L, Pentti (monimuoto)</t>
  </si>
  <si>
    <t>4 EKA8000</t>
  </si>
  <si>
    <t>Konetekniikan fysiikka</t>
  </si>
  <si>
    <t>4 EKA8060</t>
  </si>
  <si>
    <t>Lujuusopin perusteet</t>
  </si>
  <si>
    <t>Tatu (kk), Eero, Maija</t>
  </si>
  <si>
    <t>?</t>
  </si>
  <si>
    <t>Tuotantotekniikka</t>
  </si>
  <si>
    <t>Sami, Jussi, Jari</t>
  </si>
  <si>
    <t>4 EKP8060</t>
  </si>
  <si>
    <t>Materiaalitekniikka 2</t>
  </si>
  <si>
    <t>4 ECH4210</t>
  </si>
  <si>
    <t>Harjoittelu 2a</t>
  </si>
  <si>
    <t>4 ECH4220</t>
  </si>
  <si>
    <t>Harjoittelu 2b</t>
  </si>
  <si>
    <t>3. vuosi</t>
  </si>
  <si>
    <t>Konealan osaamisen syventäminen</t>
  </si>
  <si>
    <t>Konealan yhteiset</t>
  </si>
  <si>
    <t>4 EKS8000</t>
  </si>
  <si>
    <t>Laatu ja tuottavuus</t>
  </si>
  <si>
    <t>Pertti, Markus</t>
  </si>
  <si>
    <t>4 EKS8030</t>
  </si>
  <si>
    <t>Johtaminen ja esimiestoiminta</t>
  </si>
  <si>
    <t>Markus, Pertti</t>
  </si>
  <si>
    <t>4 EKA8010</t>
  </si>
  <si>
    <t>Yrittäjyys ja liiketoiminta</t>
  </si>
  <si>
    <t>Pertti, Tiina</t>
  </si>
  <si>
    <t xml:space="preserve">4 EKS8010  </t>
  </si>
  <si>
    <t>Valmistettavuus</t>
  </si>
  <si>
    <t>Mikko, Markus</t>
  </si>
  <si>
    <t>4 EKS8020</t>
  </si>
  <si>
    <t>Koneenosien suunnittelu</t>
  </si>
  <si>
    <t>Tuotantotekniikan syventävät</t>
  </si>
  <si>
    <t>Tuotannon kehittäminen</t>
  </si>
  <si>
    <t>Sami (kk), Jari, Jussi</t>
  </si>
  <si>
    <t>4 EKS8120</t>
  </si>
  <si>
    <t>Toimitusketjun hallinta</t>
  </si>
  <si>
    <t>CAD/CAM-valmistus</t>
  </si>
  <si>
    <t>Sami (kk), Jari</t>
  </si>
  <si>
    <t>4 EKX8000</t>
  </si>
  <si>
    <t>Teollisuuden palveluliiketoiminta</t>
  </si>
  <si>
    <t xml:space="preserve">Tiina (kk), Markus </t>
  </si>
  <si>
    <t>Valinnaiset opinnot</t>
  </si>
  <si>
    <t>3d tulostus</t>
  </si>
  <si>
    <t>Tuotekehityksen syventävät</t>
  </si>
  <si>
    <t>Koneensuunnittelu</t>
  </si>
  <si>
    <t>Mikko (kk), Tatu, Markus</t>
  </si>
  <si>
    <t>4 EKS8150</t>
  </si>
  <si>
    <t>FEM ja simulointi</t>
  </si>
  <si>
    <t>4 EKS8130</t>
  </si>
  <si>
    <t>Kestoikälaskenta</t>
  </si>
  <si>
    <t>Tatu (kk), Mikko, Eero, Maija</t>
  </si>
  <si>
    <t>4 EKS8370</t>
  </si>
  <si>
    <t>Teräsrakenteet</t>
  </si>
  <si>
    <t>Tatu, Mikko</t>
  </si>
  <si>
    <t>Machine Simulation Project</t>
  </si>
  <si>
    <t>4 ECH4310</t>
  </si>
  <si>
    <t>Harjoittelu 3a</t>
  </si>
  <si>
    <t>4 ECH4320</t>
  </si>
  <si>
    <t>Harjoittelu 3b</t>
  </si>
  <si>
    <t>4 ECH4330</t>
  </si>
  <si>
    <t>Harjoittelu 3c</t>
  </si>
  <si>
    <t>4. vuosi</t>
  </si>
  <si>
    <t>Konealan osaamisen soveltaminen</t>
  </si>
  <si>
    <t>Tuotantotekniikan soveltavat</t>
  </si>
  <si>
    <t xml:space="preserve">4 EKS8320  </t>
  </si>
  <si>
    <t>Tuotannon johtaminen</t>
  </si>
  <si>
    <t>4 EKS8330</t>
  </si>
  <si>
    <t>Tuotantojärjestelmät</t>
  </si>
  <si>
    <t>Arto, Markus, Sami</t>
  </si>
  <si>
    <t>4 EKS8110</t>
  </si>
  <si>
    <t>Tuotantoautomaatio</t>
  </si>
  <si>
    <t>Arto, Sami, Esa</t>
  </si>
  <si>
    <t>Tuotekehityksen soveltavat</t>
  </si>
  <si>
    <t>4 EKS8340</t>
  </si>
  <si>
    <t xml:space="preserve">Tuotekehitys </t>
  </si>
  <si>
    <t>Kai (kk), Arto U., Mikko</t>
  </si>
  <si>
    <t>Laitesuunnittelu</t>
  </si>
  <si>
    <t>Mikko, Tatu, Markus</t>
  </si>
  <si>
    <t>4 EKS8360</t>
  </si>
  <si>
    <t>Koneautomaatiojärjestelmän suunnittelu</t>
  </si>
  <si>
    <t>Arto</t>
  </si>
  <si>
    <t xml:space="preserve">Konealan yhteiset </t>
  </si>
  <si>
    <t>4 EKS8200</t>
  </si>
  <si>
    <t>Erikoistumisprojekti 1</t>
  </si>
  <si>
    <t>Mikko, Arto, Pentti</t>
  </si>
  <si>
    <t>4 EKS8210</t>
  </si>
  <si>
    <t>Erikoistumisprojekti 2</t>
  </si>
  <si>
    <t xml:space="preserve">4 SAAVONT1 </t>
  </si>
  <si>
    <t>Opinnäytetyö</t>
  </si>
  <si>
    <t>Opinnäytetyön suunnittelu</t>
  </si>
  <si>
    <t>5 ECONT20</t>
  </si>
  <si>
    <t>Opinnäytetyön toteutus</t>
  </si>
  <si>
    <t>5 ECONT30</t>
  </si>
  <si>
    <t>Opinnäytetyön viimeistely</t>
  </si>
  <si>
    <t>5 ECONT40</t>
  </si>
  <si>
    <t>Kypsyysnäyte</t>
  </si>
  <si>
    <t>1. SYKSY</t>
  </si>
  <si>
    <t>1. KEVÄT</t>
  </si>
  <si>
    <t>1. KESÄ</t>
  </si>
  <si>
    <t>2. SYKSY</t>
  </si>
  <si>
    <t>2. KEVÄT</t>
  </si>
  <si>
    <t>2. KESÄ</t>
  </si>
  <si>
    <t>3. SYKSY</t>
  </si>
  <si>
    <t>3. KEVÄT</t>
  </si>
  <si>
    <t>3.KEVÄT</t>
  </si>
  <si>
    <t>3. KESÄ</t>
  </si>
  <si>
    <t xml:space="preserve">5 ECONT10 </t>
  </si>
  <si>
    <t>Perusopinnot</t>
  </si>
  <si>
    <t>Ammattiopinnot</t>
  </si>
  <si>
    <t>1-4. vuosi</t>
  </si>
  <si>
    <t>MRK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</si>
</sst>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1" fillId="0" borderId="6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5" fillId="4" borderId="8" xfId="0" applyFont="1" applyFill="1" applyBorder="1"/>
    <xf numFmtId="0" fontId="5" fillId="4" borderId="11" xfId="0" applyFont="1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5" fillId="4" borderId="13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0" borderId="14" xfId="0" applyFont="1" applyBorder="1"/>
    <xf numFmtId="0" fontId="6" fillId="5" borderId="14" xfId="0" applyFont="1" applyFill="1" applyBorder="1"/>
    <xf numFmtId="0" fontId="1" fillId="0" borderId="7" xfId="0" applyFont="1" applyBorder="1"/>
    <xf numFmtId="0" fontId="3" fillId="2" borderId="14" xfId="0" applyFont="1" applyFill="1" applyBorder="1"/>
    <xf numFmtId="0" fontId="4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5" fillId="4" borderId="1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12" xfId="0" applyFont="1" applyFill="1" applyBorder="1" applyAlignment="1">
      <alignment horizontal="center"/>
    </xf>
    <xf numFmtId="0" fontId="1" fillId="4" borderId="14" xfId="0" applyFont="1" applyFill="1" applyBorder="1"/>
    <xf numFmtId="0" fontId="5" fillId="4" borderId="17" xfId="0" applyFont="1" applyFill="1" applyBorder="1"/>
    <xf numFmtId="0" fontId="5" fillId="4" borderId="14" xfId="0" applyFont="1" applyFill="1" applyBorder="1"/>
    <xf numFmtId="0" fontId="1" fillId="4" borderId="14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0" xfId="0" applyFont="1" applyFill="1"/>
    <xf numFmtId="0" fontId="1" fillId="4" borderId="13" xfId="0" applyFont="1" applyFill="1" applyBorder="1"/>
    <xf numFmtId="0" fontId="6" fillId="5" borderId="7" xfId="0" applyFont="1" applyFill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3" fillId="2" borderId="18" xfId="0" applyFont="1" applyFill="1" applyBorder="1"/>
    <xf numFmtId="0" fontId="3" fillId="2" borderId="9" xfId="0" applyFont="1" applyFill="1" applyBorder="1"/>
    <xf numFmtId="0" fontId="6" fillId="2" borderId="9" xfId="0" applyFont="1" applyFill="1" applyBorder="1"/>
    <xf numFmtId="0" fontId="3" fillId="0" borderId="18" xfId="0" applyFont="1" applyBorder="1"/>
    <xf numFmtId="0" fontId="3" fillId="0" borderId="9" xfId="0" applyFont="1" applyBorder="1"/>
    <xf numFmtId="0" fontId="6" fillId="5" borderId="9" xfId="0" applyFont="1" applyFill="1" applyBorder="1"/>
    <xf numFmtId="0" fontId="3" fillId="0" borderId="9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/>
    <xf numFmtId="0" fontId="1" fillId="0" borderId="19" xfId="0" applyFont="1" applyBorder="1"/>
    <xf numFmtId="0" fontId="6" fillId="5" borderId="12" xfId="0" applyFon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4" borderId="20" xfId="0" applyFont="1" applyFill="1" applyBorder="1"/>
    <xf numFmtId="0" fontId="1" fillId="0" borderId="0" xfId="0" applyFont="1" applyAlignment="1">
      <alignment horizontal="left" vertical="center"/>
    </xf>
    <xf numFmtId="0" fontId="1" fillId="0" borderId="18" xfId="0" applyFont="1" applyBorder="1"/>
    <xf numFmtId="0" fontId="5" fillId="0" borderId="9" xfId="0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9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0" fontId="0" fillId="0" borderId="0" xfId="0" applyBorder="1"/>
    <xf numFmtId="0" fontId="1" fillId="0" borderId="21" xfId="0" applyFont="1" applyBorder="1"/>
    <xf numFmtId="0" fontId="1" fillId="0" borderId="22" xfId="0" applyFont="1" applyBorder="1"/>
    <xf numFmtId="0" fontId="1" fillId="3" borderId="9" xfId="0" applyFont="1" applyFill="1" applyBorder="1" applyAlignment="1">
      <alignment horizontal="left"/>
    </xf>
    <xf numFmtId="0" fontId="1" fillId="0" borderId="9" xfId="0" applyFont="1" applyFill="1" applyBorder="1"/>
    <xf numFmtId="0" fontId="1" fillId="0" borderId="0" xfId="0" applyFont="1" applyBorder="1"/>
    <xf numFmtId="0" fontId="1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/>
    <xf numFmtId="0" fontId="1" fillId="4" borderId="24" xfId="0" applyFont="1" applyFill="1" applyBorder="1"/>
    <xf numFmtId="0" fontId="5" fillId="4" borderId="6" xfId="0" applyFont="1" applyFill="1" applyBorder="1"/>
    <xf numFmtId="0" fontId="1" fillId="4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5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/>
    <xf numFmtId="0" fontId="1" fillId="6" borderId="18" xfId="0" applyFont="1" applyFill="1" applyBorder="1"/>
    <xf numFmtId="49" fontId="1" fillId="7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/>
    <xf numFmtId="0" fontId="1" fillId="7" borderId="7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center"/>
    </xf>
    <xf numFmtId="0" fontId="1" fillId="6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/>
    <xf numFmtId="0" fontId="1" fillId="6" borderId="8" xfId="0" applyFont="1" applyFill="1" applyBorder="1"/>
    <xf numFmtId="0" fontId="1" fillId="6" borderId="15" xfId="0" applyFont="1" applyFill="1" applyBorder="1"/>
    <xf numFmtId="0" fontId="5" fillId="6" borderId="15" xfId="0" applyFont="1" applyFill="1" applyBorder="1"/>
    <xf numFmtId="0" fontId="5" fillId="6" borderId="9" xfId="0" applyFont="1" applyFill="1" applyBorder="1"/>
    <xf numFmtId="0" fontId="1" fillId="6" borderId="9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5" fillId="6" borderId="6" xfId="0" applyFont="1" applyFill="1" applyBorder="1"/>
    <xf numFmtId="0" fontId="1" fillId="8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9" borderId="21" xfId="0" applyFont="1" applyFill="1" applyBorder="1" applyAlignment="1"/>
    <xf numFmtId="0" fontId="1" fillId="9" borderId="0" xfId="0" applyFont="1" applyFill="1" applyAlignment="1"/>
    <xf numFmtId="0" fontId="1" fillId="9" borderId="21" xfId="0" applyFont="1" applyFill="1" applyBorder="1"/>
    <xf numFmtId="0" fontId="1" fillId="9" borderId="22" xfId="0" applyFont="1" applyFill="1" applyBorder="1"/>
    <xf numFmtId="0" fontId="1" fillId="9" borderId="14" xfId="0" applyFont="1" applyFill="1" applyBorder="1"/>
    <xf numFmtId="0" fontId="1" fillId="9" borderId="0" xfId="0" applyFont="1" applyFill="1" applyAlignment="1">
      <alignment horizontal="center"/>
    </xf>
    <xf numFmtId="0" fontId="1" fillId="9" borderId="7" xfId="0" applyFont="1" applyFill="1" applyBorder="1"/>
    <xf numFmtId="0" fontId="0" fillId="9" borderId="0" xfId="0" applyFill="1"/>
    <xf numFmtId="0" fontId="3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9" borderId="0" xfId="0" applyFill="1" applyBorder="1"/>
    <xf numFmtId="0" fontId="1" fillId="9" borderId="9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5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21" xfId="0" applyFont="1" applyBorder="1"/>
    <xf numFmtId="0" fontId="1" fillId="0" borderId="25" xfId="0" applyFont="1" applyBorder="1"/>
    <xf numFmtId="0" fontId="1" fillId="3" borderId="16" xfId="0" applyFont="1" applyFill="1" applyBorder="1"/>
    <xf numFmtId="0" fontId="3" fillId="2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0" borderId="8" xfId="0" applyFont="1" applyBorder="1"/>
    <xf numFmtId="0" fontId="1" fillId="4" borderId="8" xfId="0" applyFont="1" applyFill="1" applyBorder="1" applyAlignment="1">
      <alignment horizontal="center" vertical="center"/>
    </xf>
    <xf numFmtId="0" fontId="1" fillId="0" borderId="8" xfId="0" applyFont="1" applyBorder="1"/>
    <xf numFmtId="49" fontId="1" fillId="7" borderId="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1" fillId="4" borderId="16" xfId="0" applyFont="1" applyFill="1" applyBorder="1"/>
    <xf numFmtId="0" fontId="1" fillId="0" borderId="11" xfId="0" applyFont="1" applyBorder="1"/>
    <xf numFmtId="49" fontId="1" fillId="7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B1" workbookViewId="0">
      <pane ySplit="2" topLeftCell="A12" activePane="bottomLeft" state="frozen"/>
      <selection activeCell="B1" sqref="B1"/>
      <selection pane="bottomLeft" activeCell="C6" sqref="C6"/>
    </sheetView>
  </sheetViews>
  <sheetFormatPr defaultRowHeight="15" x14ac:dyDescent="0.25"/>
  <cols>
    <col min="1" max="1" width="12.42578125" hidden="1" customWidth="1"/>
    <col min="2" max="2" width="12.42578125" customWidth="1"/>
    <col min="3" max="3" width="22.42578125" customWidth="1"/>
    <col min="4" max="4" width="42.42578125" customWidth="1"/>
    <col min="14" max="14" width="59.28515625" customWidth="1"/>
  </cols>
  <sheetData>
    <row r="1" spans="1:14" ht="15.75" thickBot="1" x14ac:dyDescent="0.3">
      <c r="A1" s="3"/>
      <c r="B1" s="149"/>
      <c r="C1" s="4"/>
      <c r="D1" s="4"/>
      <c r="E1" s="4"/>
      <c r="F1" s="121" t="s">
        <v>0</v>
      </c>
      <c r="G1" s="122"/>
      <c r="H1" s="5" t="s">
        <v>1</v>
      </c>
      <c r="I1" s="6"/>
      <c r="J1" s="121" t="s">
        <v>2</v>
      </c>
      <c r="K1" s="122"/>
      <c r="L1" s="5" t="s">
        <v>3</v>
      </c>
      <c r="M1" s="7"/>
      <c r="N1" s="8" t="s">
        <v>4</v>
      </c>
    </row>
    <row r="2" spans="1:14" ht="18.75" x14ac:dyDescent="0.3">
      <c r="A2" s="9" t="s">
        <v>5</v>
      </c>
      <c r="B2" s="150" t="s">
        <v>187</v>
      </c>
      <c r="C2" s="10" t="s">
        <v>6</v>
      </c>
      <c r="D2" s="11" t="s">
        <v>7</v>
      </c>
      <c r="E2" s="12" t="s">
        <v>8</v>
      </c>
      <c r="F2" s="123" t="s">
        <v>9</v>
      </c>
      <c r="G2" s="123" t="s">
        <v>10</v>
      </c>
      <c r="H2" s="12" t="s">
        <v>11</v>
      </c>
      <c r="I2" s="12" t="s">
        <v>12</v>
      </c>
      <c r="J2" s="123" t="s">
        <v>13</v>
      </c>
      <c r="K2" s="123" t="s">
        <v>14</v>
      </c>
      <c r="L2" s="12" t="s">
        <v>15</v>
      </c>
      <c r="M2" s="12" t="s">
        <v>16</v>
      </c>
      <c r="N2" s="13"/>
    </row>
    <row r="3" spans="1:14" ht="15.75" x14ac:dyDescent="0.25">
      <c r="A3" s="14" t="s">
        <v>17</v>
      </c>
      <c r="B3" s="151"/>
      <c r="C3" s="15" t="s">
        <v>184</v>
      </c>
      <c r="D3" s="16" t="s">
        <v>18</v>
      </c>
      <c r="E3" s="17">
        <f>SUM(E4:E21)</f>
        <v>65</v>
      </c>
      <c r="F3" s="17">
        <f>SUM(F4:F9)</f>
        <v>30</v>
      </c>
      <c r="G3" s="17">
        <f>SUM(G12:G21)</f>
        <v>35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8">
        <v>0</v>
      </c>
      <c r="N3" s="19"/>
    </row>
    <row r="4" spans="1:14" x14ac:dyDescent="0.25">
      <c r="A4" s="84" t="s">
        <v>173</v>
      </c>
      <c r="B4" s="152"/>
      <c r="C4" s="21" t="s">
        <v>19</v>
      </c>
      <c r="D4" s="22" t="s">
        <v>20</v>
      </c>
      <c r="E4" s="23">
        <v>5</v>
      </c>
      <c r="F4" s="23">
        <v>5</v>
      </c>
      <c r="G4" s="23"/>
      <c r="H4" s="23"/>
      <c r="I4" s="23"/>
      <c r="J4" s="23"/>
      <c r="K4" s="23"/>
      <c r="L4" s="23"/>
      <c r="M4" s="23"/>
      <c r="N4" s="24" t="s">
        <v>21</v>
      </c>
    </row>
    <row r="5" spans="1:14" x14ac:dyDescent="0.25">
      <c r="A5" s="84" t="s">
        <v>173</v>
      </c>
      <c r="B5" s="152"/>
      <c r="C5" s="25" t="s">
        <v>22</v>
      </c>
      <c r="D5" s="22" t="s">
        <v>23</v>
      </c>
      <c r="E5" s="23">
        <v>5</v>
      </c>
      <c r="F5" s="23">
        <v>5</v>
      </c>
      <c r="G5" s="23"/>
      <c r="H5" s="23"/>
      <c r="I5" s="23"/>
      <c r="J5" s="23"/>
      <c r="K5" s="23"/>
      <c r="L5" s="23"/>
      <c r="M5" s="23"/>
      <c r="N5" s="24" t="s">
        <v>24</v>
      </c>
    </row>
    <row r="6" spans="1:14" x14ac:dyDescent="0.25">
      <c r="A6" s="84" t="s">
        <v>173</v>
      </c>
      <c r="B6" s="152"/>
      <c r="C6" s="25" t="s">
        <v>25</v>
      </c>
      <c r="D6" s="22" t="s">
        <v>26</v>
      </c>
      <c r="E6" s="23">
        <v>5</v>
      </c>
      <c r="F6" s="23">
        <v>5</v>
      </c>
      <c r="G6" s="23"/>
      <c r="H6" s="23"/>
      <c r="I6" s="23"/>
      <c r="J6" s="23"/>
      <c r="K6" s="23"/>
      <c r="L6" s="23"/>
      <c r="M6" s="23"/>
      <c r="N6" s="24" t="s">
        <v>27</v>
      </c>
    </row>
    <row r="7" spans="1:14" x14ac:dyDescent="0.25">
      <c r="A7" s="84" t="s">
        <v>173</v>
      </c>
      <c r="B7" s="152"/>
      <c r="C7" s="25" t="s">
        <v>28</v>
      </c>
      <c r="D7" s="22" t="s">
        <v>29</v>
      </c>
      <c r="E7" s="23">
        <v>5</v>
      </c>
      <c r="F7" s="23">
        <v>5</v>
      </c>
      <c r="G7" s="23"/>
      <c r="H7" s="23"/>
      <c r="I7" s="23"/>
      <c r="J7" s="23"/>
      <c r="K7" s="23"/>
      <c r="L7" s="23"/>
      <c r="M7" s="23"/>
      <c r="N7" s="24" t="s">
        <v>30</v>
      </c>
    </row>
    <row r="8" spans="1:14" x14ac:dyDescent="0.25">
      <c r="A8" s="84" t="s">
        <v>173</v>
      </c>
      <c r="B8" s="152"/>
      <c r="C8" s="26" t="s">
        <v>31</v>
      </c>
      <c r="D8" s="27" t="s">
        <v>32</v>
      </c>
      <c r="E8" s="28">
        <v>5</v>
      </c>
      <c r="F8" s="28">
        <v>5</v>
      </c>
      <c r="G8" s="28"/>
      <c r="H8" s="28"/>
      <c r="I8" s="28"/>
      <c r="J8" s="28"/>
      <c r="K8" s="28"/>
      <c r="L8" s="28"/>
      <c r="M8" s="28"/>
      <c r="N8" s="29" t="s">
        <v>33</v>
      </c>
    </row>
    <row r="9" spans="1:14" x14ac:dyDescent="0.25">
      <c r="A9" s="84" t="s">
        <v>173</v>
      </c>
      <c r="B9" s="153"/>
      <c r="C9" s="30" t="s">
        <v>34</v>
      </c>
      <c r="D9" s="31" t="s">
        <v>35</v>
      </c>
      <c r="E9" s="32">
        <v>5</v>
      </c>
      <c r="F9" s="32">
        <v>5</v>
      </c>
      <c r="G9" s="32"/>
      <c r="H9" s="32"/>
      <c r="I9" s="32"/>
      <c r="J9" s="32"/>
      <c r="K9" s="32"/>
      <c r="L9" s="32"/>
      <c r="M9" s="32"/>
      <c r="N9" s="20" t="s">
        <v>36</v>
      </c>
    </row>
    <row r="10" spans="1:14" x14ac:dyDescent="0.25">
      <c r="A10" s="85"/>
      <c r="B10" s="85"/>
      <c r="C10" s="1" t="s">
        <v>37</v>
      </c>
      <c r="D10" s="1"/>
      <c r="E10" s="1"/>
      <c r="F10" s="124"/>
      <c r="G10" s="124"/>
      <c r="H10" s="1"/>
      <c r="I10" s="1"/>
      <c r="J10" s="124"/>
      <c r="K10" s="124"/>
      <c r="L10" s="148"/>
      <c r="M10" s="148"/>
      <c r="N10" s="1"/>
    </row>
    <row r="11" spans="1:14" x14ac:dyDescent="0.25">
      <c r="A11" s="85"/>
      <c r="B11" s="85"/>
      <c r="C11" s="1"/>
      <c r="D11" s="1"/>
      <c r="E11" s="1"/>
      <c r="F11" s="125"/>
      <c r="G11" s="125"/>
      <c r="H11" s="1"/>
      <c r="I11" s="1"/>
      <c r="J11" s="125"/>
      <c r="K11" s="125"/>
      <c r="L11" s="147"/>
      <c r="M11" s="147"/>
      <c r="N11" s="1"/>
    </row>
    <row r="12" spans="1:14" x14ac:dyDescent="0.25">
      <c r="A12" s="84" t="s">
        <v>174</v>
      </c>
      <c r="B12" s="152"/>
      <c r="C12" s="25" t="s">
        <v>38</v>
      </c>
      <c r="D12" s="22" t="s">
        <v>39</v>
      </c>
      <c r="E12" s="23">
        <v>5</v>
      </c>
      <c r="F12" s="23"/>
      <c r="G12" s="23">
        <v>5</v>
      </c>
      <c r="H12" s="23"/>
      <c r="I12" s="23"/>
      <c r="J12" s="23"/>
      <c r="K12" s="23"/>
      <c r="L12" s="23"/>
      <c r="M12" s="23"/>
      <c r="N12" s="24" t="s">
        <v>40</v>
      </c>
    </row>
    <row r="13" spans="1:14" x14ac:dyDescent="0.25">
      <c r="A13" s="84" t="s">
        <v>174</v>
      </c>
      <c r="B13" s="153"/>
      <c r="C13" s="30" t="s">
        <v>41</v>
      </c>
      <c r="D13" s="31" t="s">
        <v>42</v>
      </c>
      <c r="E13" s="32">
        <v>5</v>
      </c>
      <c r="F13" s="32"/>
      <c r="G13" s="32">
        <v>5</v>
      </c>
      <c r="H13" s="32"/>
      <c r="I13" s="32"/>
      <c r="J13" s="32"/>
      <c r="K13" s="32"/>
      <c r="L13" s="32"/>
      <c r="M13" s="32"/>
      <c r="N13" s="20" t="s">
        <v>24</v>
      </c>
    </row>
    <row r="14" spans="1:14" x14ac:dyDescent="0.25">
      <c r="A14" s="84" t="s">
        <v>174</v>
      </c>
      <c r="B14" s="153"/>
      <c r="C14" s="30" t="s">
        <v>43</v>
      </c>
      <c r="D14" s="31" t="s">
        <v>44</v>
      </c>
      <c r="E14" s="32">
        <v>5</v>
      </c>
      <c r="F14" s="32"/>
      <c r="G14" s="32">
        <v>5</v>
      </c>
      <c r="H14" s="32"/>
      <c r="I14" s="32"/>
      <c r="J14" s="32"/>
      <c r="K14" s="32"/>
      <c r="L14" s="32"/>
      <c r="M14" s="32"/>
      <c r="N14" s="20" t="s">
        <v>24</v>
      </c>
    </row>
    <row r="15" spans="1:14" x14ac:dyDescent="0.25">
      <c r="A15" s="84" t="s">
        <v>174</v>
      </c>
      <c r="B15" s="153"/>
      <c r="C15" s="30" t="s">
        <v>45</v>
      </c>
      <c r="D15" s="31" t="s">
        <v>46</v>
      </c>
      <c r="E15" s="32">
        <v>5</v>
      </c>
      <c r="F15" s="32"/>
      <c r="G15" s="32">
        <v>5</v>
      </c>
      <c r="H15" s="32"/>
      <c r="I15" s="32"/>
      <c r="J15" s="32"/>
      <c r="K15" s="32"/>
      <c r="L15" s="32"/>
      <c r="M15" s="32"/>
      <c r="N15" s="20" t="s">
        <v>47</v>
      </c>
    </row>
    <row r="16" spans="1:14" x14ac:dyDescent="0.25">
      <c r="A16" s="84" t="s">
        <v>174</v>
      </c>
      <c r="B16" s="153"/>
      <c r="C16" s="30" t="s">
        <v>48</v>
      </c>
      <c r="D16" s="31" t="s">
        <v>49</v>
      </c>
      <c r="E16" s="32">
        <v>5</v>
      </c>
      <c r="F16" s="32"/>
      <c r="G16" s="32">
        <v>5</v>
      </c>
      <c r="H16" s="32"/>
      <c r="I16" s="32"/>
      <c r="J16" s="32"/>
      <c r="K16" s="32"/>
      <c r="L16" s="32"/>
      <c r="M16" s="32"/>
      <c r="N16" s="20" t="s">
        <v>50</v>
      </c>
    </row>
    <row r="17" spans="1:14" x14ac:dyDescent="0.25">
      <c r="A17" s="84" t="s">
        <v>174</v>
      </c>
      <c r="B17" s="153"/>
      <c r="C17" s="30" t="s">
        <v>51</v>
      </c>
      <c r="D17" s="20" t="s">
        <v>52</v>
      </c>
      <c r="E17" s="32">
        <v>5</v>
      </c>
      <c r="F17" s="32"/>
      <c r="G17" s="32">
        <v>5</v>
      </c>
      <c r="H17" s="32"/>
      <c r="I17" s="32"/>
      <c r="J17" s="32"/>
      <c r="K17" s="32"/>
      <c r="L17" s="32"/>
      <c r="M17" s="32"/>
      <c r="N17" s="20" t="s">
        <v>53</v>
      </c>
    </row>
    <row r="18" spans="1:14" x14ac:dyDescent="0.25">
      <c r="A18" s="1"/>
      <c r="B18" s="146"/>
      <c r="C18" s="1"/>
      <c r="D18" s="1"/>
      <c r="E18" s="1"/>
      <c r="F18" s="126"/>
      <c r="G18" s="126"/>
      <c r="H18" s="1"/>
      <c r="I18" s="1"/>
      <c r="J18" s="126"/>
      <c r="K18" s="126"/>
      <c r="L18" s="79"/>
      <c r="M18" s="79"/>
      <c r="N18" s="1"/>
    </row>
    <row r="19" spans="1:14" x14ac:dyDescent="0.25">
      <c r="A19" s="1"/>
      <c r="B19" s="146"/>
      <c r="C19" s="1"/>
      <c r="D19" s="1"/>
      <c r="E19" s="1"/>
      <c r="F19" s="127"/>
      <c r="G19" s="127"/>
      <c r="H19" s="1"/>
      <c r="I19" s="1"/>
      <c r="J19" s="127"/>
      <c r="K19" s="127"/>
      <c r="L19" s="80"/>
      <c r="M19" s="80"/>
      <c r="N19" s="1"/>
    </row>
    <row r="20" spans="1:14" x14ac:dyDescent="0.25">
      <c r="A20" s="33"/>
      <c r="B20" s="33"/>
      <c r="C20" s="33"/>
      <c r="D20" s="34" t="s">
        <v>54</v>
      </c>
      <c r="E20" s="33"/>
      <c r="F20" s="128"/>
      <c r="G20" s="128"/>
      <c r="H20" s="33"/>
      <c r="I20" s="33"/>
      <c r="J20" s="128"/>
      <c r="K20" s="128"/>
      <c r="L20" s="33"/>
      <c r="M20" s="33"/>
      <c r="N20" s="33"/>
    </row>
    <row r="21" spans="1:14" x14ac:dyDescent="0.25">
      <c r="A21" s="104" t="s">
        <v>175</v>
      </c>
      <c r="B21" s="104"/>
      <c r="C21" s="105" t="s">
        <v>55</v>
      </c>
      <c r="D21" s="106" t="s">
        <v>56</v>
      </c>
      <c r="E21" s="107">
        <v>5</v>
      </c>
      <c r="F21" s="108"/>
      <c r="G21" s="109">
        <v>5</v>
      </c>
      <c r="H21" s="109"/>
      <c r="I21" s="109"/>
      <c r="J21" s="108"/>
      <c r="K21" s="108"/>
      <c r="L21" s="108"/>
      <c r="M21" s="110"/>
      <c r="N21" s="108" t="s">
        <v>57</v>
      </c>
    </row>
    <row r="22" spans="1:14" x14ac:dyDescent="0.25">
      <c r="A22" s="1"/>
      <c r="B22" s="146"/>
      <c r="C22" s="1"/>
      <c r="D22" s="1"/>
      <c r="E22" s="1"/>
      <c r="F22" s="126"/>
      <c r="G22" s="126"/>
      <c r="H22" s="1"/>
      <c r="I22" s="1"/>
      <c r="J22" s="126"/>
      <c r="K22" s="126"/>
      <c r="L22" s="79"/>
      <c r="M22" s="79"/>
      <c r="N22" s="1"/>
    </row>
    <row r="23" spans="1:14" x14ac:dyDescent="0.25">
      <c r="A23" s="1"/>
      <c r="B23" s="146"/>
      <c r="C23" s="1"/>
      <c r="D23" s="1"/>
      <c r="E23" s="1"/>
      <c r="F23" s="127"/>
      <c r="G23" s="127"/>
      <c r="H23" s="1"/>
      <c r="I23" s="1"/>
      <c r="J23" s="127"/>
      <c r="K23" s="127"/>
      <c r="L23" s="80"/>
      <c r="M23" s="80"/>
      <c r="N23" s="1"/>
    </row>
    <row r="24" spans="1:14" ht="15.75" x14ac:dyDescent="0.25">
      <c r="A24" s="36" t="s">
        <v>58</v>
      </c>
      <c r="B24" s="36"/>
      <c r="C24" s="14" t="s">
        <v>185</v>
      </c>
      <c r="D24" s="37" t="s">
        <v>59</v>
      </c>
      <c r="E24" s="38">
        <f>SUM(E25:E41)</f>
        <v>60</v>
      </c>
      <c r="F24" s="38">
        <v>0</v>
      </c>
      <c r="G24" s="38">
        <v>0</v>
      </c>
      <c r="H24" s="38">
        <f>SUM(H25:H29)</f>
        <v>25</v>
      </c>
      <c r="I24" s="38">
        <f>SUM(I32:I41)</f>
        <v>35</v>
      </c>
      <c r="J24" s="38">
        <v>0</v>
      </c>
      <c r="K24" s="38">
        <v>0</v>
      </c>
      <c r="L24" s="38">
        <v>0</v>
      </c>
      <c r="M24" s="38">
        <v>0</v>
      </c>
      <c r="N24" s="39"/>
    </row>
    <row r="25" spans="1:14" x14ac:dyDescent="0.25">
      <c r="A25" s="84" t="s">
        <v>176</v>
      </c>
      <c r="B25" s="152"/>
      <c r="C25" s="40" t="s">
        <v>60</v>
      </c>
      <c r="D25" s="41" t="s">
        <v>61</v>
      </c>
      <c r="E25" s="42">
        <v>5</v>
      </c>
      <c r="F25" s="42"/>
      <c r="G25" s="42"/>
      <c r="H25" s="42">
        <v>5</v>
      </c>
      <c r="I25" s="42"/>
      <c r="J25" s="42"/>
      <c r="K25" s="42"/>
      <c r="L25" s="42"/>
      <c r="M25" s="42"/>
      <c r="N25" s="41" t="s">
        <v>24</v>
      </c>
    </row>
    <row r="26" spans="1:14" x14ac:dyDescent="0.25">
      <c r="A26" s="84" t="s">
        <v>176</v>
      </c>
      <c r="B26" s="153"/>
      <c r="C26" s="30" t="s">
        <v>62</v>
      </c>
      <c r="D26" s="20" t="s">
        <v>63</v>
      </c>
      <c r="E26" s="32">
        <v>5</v>
      </c>
      <c r="F26" s="32"/>
      <c r="G26" s="32"/>
      <c r="H26" s="32">
        <v>5</v>
      </c>
      <c r="I26" s="32"/>
      <c r="J26" s="32"/>
      <c r="K26" s="32"/>
      <c r="L26" s="32"/>
      <c r="M26" s="32"/>
      <c r="N26" s="20" t="s">
        <v>64</v>
      </c>
    </row>
    <row r="27" spans="1:14" x14ac:dyDescent="0.25">
      <c r="A27" s="84" t="s">
        <v>176</v>
      </c>
      <c r="B27" s="152"/>
      <c r="C27" s="26" t="s">
        <v>65</v>
      </c>
      <c r="D27" s="43" t="s">
        <v>66</v>
      </c>
      <c r="E27" s="44">
        <v>5</v>
      </c>
      <c r="F27" s="44"/>
      <c r="G27" s="44"/>
      <c r="H27" s="44">
        <v>5</v>
      </c>
      <c r="I27" s="44"/>
      <c r="J27" s="28"/>
      <c r="K27" s="28"/>
      <c r="L27" s="28"/>
      <c r="M27" s="28"/>
      <c r="N27" s="29" t="s">
        <v>67</v>
      </c>
    </row>
    <row r="28" spans="1:14" x14ac:dyDescent="0.25">
      <c r="A28" s="84" t="s">
        <v>176</v>
      </c>
      <c r="B28" s="154"/>
      <c r="C28" s="46" t="s">
        <v>68</v>
      </c>
      <c r="D28" s="47" t="s">
        <v>69</v>
      </c>
      <c r="E28" s="48">
        <v>5</v>
      </c>
      <c r="F28" s="48"/>
      <c r="G28" s="48"/>
      <c r="H28" s="48">
        <v>5</v>
      </c>
      <c r="I28" s="48"/>
      <c r="J28" s="48"/>
      <c r="K28" s="48"/>
      <c r="L28" s="48"/>
      <c r="M28" s="48"/>
      <c r="N28" s="45" t="s">
        <v>70</v>
      </c>
    </row>
    <row r="29" spans="1:14" x14ac:dyDescent="0.25">
      <c r="A29" s="84" t="s">
        <v>176</v>
      </c>
      <c r="B29" s="84"/>
      <c r="C29" s="49" t="s">
        <v>71</v>
      </c>
      <c r="D29" s="20" t="s">
        <v>72</v>
      </c>
      <c r="E29" s="32">
        <v>5</v>
      </c>
      <c r="F29" s="32"/>
      <c r="G29" s="32"/>
      <c r="H29" s="32">
        <v>5</v>
      </c>
      <c r="I29" s="32"/>
      <c r="J29" s="32"/>
      <c r="K29" s="32"/>
      <c r="L29" s="32"/>
      <c r="M29" s="32"/>
      <c r="N29" s="20" t="s">
        <v>73</v>
      </c>
    </row>
    <row r="30" spans="1:14" x14ac:dyDescent="0.25">
      <c r="A30" s="1"/>
      <c r="B30" s="146"/>
      <c r="C30" s="1"/>
      <c r="D30" s="1"/>
      <c r="E30" s="1"/>
      <c r="F30" s="126"/>
      <c r="G30" s="126"/>
      <c r="H30" s="1"/>
      <c r="I30" s="1"/>
      <c r="J30" s="126"/>
      <c r="K30" s="126"/>
      <c r="L30" s="79"/>
      <c r="M30" s="79"/>
      <c r="N30" s="1"/>
    </row>
    <row r="31" spans="1:14" x14ac:dyDescent="0.25">
      <c r="A31" s="1"/>
      <c r="B31" s="146"/>
      <c r="C31" s="1"/>
      <c r="D31" s="1"/>
      <c r="E31" s="1"/>
      <c r="F31" s="125"/>
      <c r="G31" s="125"/>
      <c r="H31" s="1"/>
      <c r="I31" s="1"/>
      <c r="J31" s="125"/>
      <c r="K31" s="125"/>
      <c r="L31" s="147"/>
      <c r="M31" s="147"/>
      <c r="N31" s="1"/>
    </row>
    <row r="32" spans="1:14" x14ac:dyDescent="0.25">
      <c r="A32" s="84" t="s">
        <v>177</v>
      </c>
      <c r="B32" s="153"/>
      <c r="C32" s="30" t="s">
        <v>74</v>
      </c>
      <c r="D32" s="20" t="s">
        <v>75</v>
      </c>
      <c r="E32" s="32">
        <v>5</v>
      </c>
      <c r="F32" s="32"/>
      <c r="G32" s="32"/>
      <c r="H32" s="32"/>
      <c r="I32" s="32">
        <v>5</v>
      </c>
      <c r="J32" s="32"/>
      <c r="K32" s="32"/>
      <c r="L32" s="32"/>
      <c r="M32" s="32"/>
      <c r="N32" s="20" t="s">
        <v>76</v>
      </c>
    </row>
    <row r="33" spans="1:14" x14ac:dyDescent="0.25">
      <c r="A33" s="84" t="s">
        <v>177</v>
      </c>
      <c r="B33" s="152"/>
      <c r="C33" s="50" t="s">
        <v>77</v>
      </c>
      <c r="D33" s="24" t="s">
        <v>78</v>
      </c>
      <c r="E33" s="23">
        <v>5</v>
      </c>
      <c r="F33" s="23"/>
      <c r="G33" s="23"/>
      <c r="H33" s="23"/>
      <c r="I33" s="23">
        <v>5</v>
      </c>
      <c r="J33" s="23"/>
      <c r="K33" s="23"/>
      <c r="L33" s="23"/>
      <c r="M33" s="23"/>
      <c r="N33" s="24" t="s">
        <v>24</v>
      </c>
    </row>
    <row r="34" spans="1:14" x14ac:dyDescent="0.25">
      <c r="A34" s="84" t="s">
        <v>177</v>
      </c>
      <c r="B34" s="152"/>
      <c r="C34" s="25" t="s">
        <v>79</v>
      </c>
      <c r="D34" s="24" t="s">
        <v>80</v>
      </c>
      <c r="E34" s="23">
        <v>5</v>
      </c>
      <c r="F34" s="23"/>
      <c r="G34" s="23"/>
      <c r="H34" s="23"/>
      <c r="I34" s="23">
        <v>5</v>
      </c>
      <c r="J34" s="23"/>
      <c r="K34" s="23"/>
      <c r="L34" s="23"/>
      <c r="M34" s="23"/>
      <c r="N34" s="24" t="s">
        <v>81</v>
      </c>
    </row>
    <row r="35" spans="1:14" x14ac:dyDescent="0.25">
      <c r="A35" s="84" t="s">
        <v>177</v>
      </c>
      <c r="B35" s="152"/>
      <c r="C35" s="24" t="s">
        <v>82</v>
      </c>
      <c r="D35" s="22" t="s">
        <v>83</v>
      </c>
      <c r="E35" s="23">
        <v>5</v>
      </c>
      <c r="F35" s="23"/>
      <c r="G35" s="23"/>
      <c r="H35" s="23"/>
      <c r="I35" s="23">
        <v>5</v>
      </c>
      <c r="J35" s="23"/>
      <c r="K35" s="23"/>
      <c r="L35" s="23"/>
      <c r="M35" s="23"/>
      <c r="N35" s="24" t="s">
        <v>84</v>
      </c>
    </row>
    <row r="36" spans="1:14" x14ac:dyDescent="0.25">
      <c r="A36" s="84" t="s">
        <v>177</v>
      </c>
      <c r="B36" s="153"/>
      <c r="C36" s="51" t="s">
        <v>85</v>
      </c>
      <c r="D36" s="20" t="s">
        <v>86</v>
      </c>
      <c r="E36" s="32">
        <v>5</v>
      </c>
      <c r="F36" s="32"/>
      <c r="G36" s="32"/>
      <c r="H36" s="32"/>
      <c r="I36" s="32">
        <v>5</v>
      </c>
      <c r="J36" s="32"/>
      <c r="K36" s="32"/>
      <c r="L36" s="32"/>
      <c r="M36" s="32"/>
      <c r="N36" s="20" t="s">
        <v>36</v>
      </c>
    </row>
    <row r="37" spans="1:14" x14ac:dyDescent="0.25">
      <c r="A37" s="1"/>
      <c r="B37" s="146"/>
      <c r="C37" s="1"/>
      <c r="D37" s="1"/>
      <c r="E37" s="1"/>
      <c r="F37" s="126"/>
      <c r="G37" s="126"/>
      <c r="H37" s="1"/>
      <c r="I37" s="1"/>
      <c r="J37" s="126"/>
      <c r="K37" s="126"/>
      <c r="L37" s="79"/>
      <c r="M37" s="79"/>
      <c r="N37" s="1"/>
    </row>
    <row r="38" spans="1:14" x14ac:dyDescent="0.25">
      <c r="A38" s="1"/>
      <c r="B38" s="146"/>
      <c r="C38" s="1"/>
      <c r="D38" s="1"/>
      <c r="E38" s="1"/>
      <c r="F38" s="129"/>
      <c r="G38" s="129"/>
      <c r="H38" s="2"/>
      <c r="I38" s="2"/>
      <c r="J38" s="129"/>
      <c r="K38" s="129"/>
      <c r="L38" s="2"/>
      <c r="M38" s="2"/>
      <c r="N38" s="1"/>
    </row>
    <row r="39" spans="1:14" x14ac:dyDescent="0.25">
      <c r="A39" s="33"/>
      <c r="B39" s="33"/>
      <c r="C39" s="33"/>
      <c r="D39" s="52" t="s">
        <v>54</v>
      </c>
      <c r="E39" s="35"/>
      <c r="F39" s="130"/>
      <c r="G39" s="130"/>
      <c r="H39" s="35"/>
      <c r="I39" s="35"/>
      <c r="J39" s="130"/>
      <c r="K39" s="130"/>
      <c r="L39" s="35"/>
      <c r="M39" s="35"/>
      <c r="N39" s="35"/>
    </row>
    <row r="40" spans="1:14" x14ac:dyDescent="0.25">
      <c r="A40" s="104" t="s">
        <v>178</v>
      </c>
      <c r="B40" s="104"/>
      <c r="C40" s="108" t="s">
        <v>87</v>
      </c>
      <c r="D40" s="111" t="s">
        <v>88</v>
      </c>
      <c r="E40" s="112">
        <v>5</v>
      </c>
      <c r="F40" s="112"/>
      <c r="G40" s="112"/>
      <c r="H40" s="112"/>
      <c r="I40" s="112">
        <v>5</v>
      </c>
      <c r="J40" s="112"/>
      <c r="K40" s="112"/>
      <c r="L40" s="112"/>
      <c r="M40" s="112"/>
      <c r="N40" s="113" t="s">
        <v>57</v>
      </c>
    </row>
    <row r="41" spans="1:14" x14ac:dyDescent="0.25">
      <c r="A41" s="104" t="s">
        <v>178</v>
      </c>
      <c r="B41" s="104"/>
      <c r="C41" s="105" t="s">
        <v>89</v>
      </c>
      <c r="D41" s="114" t="s">
        <v>90</v>
      </c>
      <c r="E41" s="101">
        <v>5</v>
      </c>
      <c r="F41" s="101"/>
      <c r="G41" s="101"/>
      <c r="H41" s="101"/>
      <c r="I41" s="101">
        <v>5</v>
      </c>
      <c r="J41" s="101"/>
      <c r="K41" s="101"/>
      <c r="L41" s="101"/>
      <c r="M41" s="101"/>
      <c r="N41" s="102" t="s">
        <v>57</v>
      </c>
    </row>
    <row r="42" spans="1:14" x14ac:dyDescent="0.25">
      <c r="F42" s="131"/>
      <c r="G42" s="131"/>
      <c r="J42" s="131"/>
      <c r="K42" s="131"/>
    </row>
    <row r="43" spans="1:14" x14ac:dyDescent="0.25">
      <c r="F43" s="131"/>
      <c r="G43" s="131"/>
      <c r="J43" s="131"/>
      <c r="K43" s="131"/>
    </row>
    <row r="44" spans="1:14" x14ac:dyDescent="0.25">
      <c r="A44" s="55" t="s">
        <v>91</v>
      </c>
      <c r="B44" s="15"/>
      <c r="C44" s="56"/>
      <c r="D44" s="57" t="s">
        <v>92</v>
      </c>
      <c r="E44" s="17">
        <f>SUM(E46:E50)+(SUM(E54:E57))+(SUM(E68:E70))</f>
        <v>60</v>
      </c>
      <c r="F44" s="17">
        <v>0</v>
      </c>
      <c r="G44" s="17">
        <v>0</v>
      </c>
      <c r="H44" s="17">
        <v>0</v>
      </c>
      <c r="I44" s="17">
        <v>0</v>
      </c>
      <c r="J44" s="17">
        <f>SUM(J46:J50)</f>
        <v>25</v>
      </c>
      <c r="K44" s="17">
        <f>K53+K67</f>
        <v>35</v>
      </c>
      <c r="L44" s="17">
        <v>0</v>
      </c>
      <c r="M44" s="18">
        <v>0</v>
      </c>
      <c r="N44" s="19"/>
    </row>
    <row r="45" spans="1:14" x14ac:dyDescent="0.25">
      <c r="A45" s="58"/>
      <c r="B45" s="155"/>
      <c r="C45" s="59"/>
      <c r="D45" s="60" t="s">
        <v>93</v>
      </c>
      <c r="E45" s="61"/>
      <c r="F45" s="132"/>
      <c r="G45" s="132"/>
      <c r="H45" s="61"/>
      <c r="I45" s="61"/>
      <c r="J45" s="132"/>
      <c r="K45" s="132"/>
      <c r="L45" s="61"/>
      <c r="M45" s="61"/>
      <c r="N45" s="54"/>
    </row>
    <row r="46" spans="1:14" x14ac:dyDescent="0.25">
      <c r="A46" s="86" t="s">
        <v>179</v>
      </c>
      <c r="B46" s="156"/>
      <c r="C46" s="24" t="s">
        <v>94</v>
      </c>
      <c r="D46" s="24" t="s">
        <v>95</v>
      </c>
      <c r="E46" s="23">
        <v>5</v>
      </c>
      <c r="F46" s="23"/>
      <c r="G46" s="23"/>
      <c r="H46" s="23"/>
      <c r="I46" s="23"/>
      <c r="J46" s="23">
        <v>5</v>
      </c>
      <c r="K46" s="23"/>
      <c r="L46" s="23"/>
      <c r="M46" s="23"/>
      <c r="N46" s="24" t="s">
        <v>96</v>
      </c>
    </row>
    <row r="47" spans="1:14" x14ac:dyDescent="0.25">
      <c r="A47" s="86" t="s">
        <v>179</v>
      </c>
      <c r="B47" s="156"/>
      <c r="C47" s="24" t="s">
        <v>97</v>
      </c>
      <c r="D47" s="22" t="s">
        <v>98</v>
      </c>
      <c r="E47" s="23">
        <v>5</v>
      </c>
      <c r="F47" s="23"/>
      <c r="G47" s="23"/>
      <c r="H47" s="23"/>
      <c r="I47" s="23"/>
      <c r="J47" s="23">
        <v>5</v>
      </c>
      <c r="K47" s="23"/>
      <c r="L47" s="23"/>
      <c r="M47" s="23"/>
      <c r="N47" s="24" t="s">
        <v>99</v>
      </c>
    </row>
    <row r="48" spans="1:14" x14ac:dyDescent="0.25">
      <c r="A48" s="86" t="s">
        <v>179</v>
      </c>
      <c r="B48" s="152"/>
      <c r="C48" s="30" t="s">
        <v>100</v>
      </c>
      <c r="D48" s="49" t="s">
        <v>101</v>
      </c>
      <c r="E48" s="62">
        <v>5</v>
      </c>
      <c r="F48" s="62"/>
      <c r="G48" s="62"/>
      <c r="H48" s="62"/>
      <c r="I48" s="32"/>
      <c r="J48" s="32">
        <v>5</v>
      </c>
      <c r="K48" s="32"/>
      <c r="L48" s="32"/>
      <c r="M48" s="32"/>
      <c r="N48" s="20" t="s">
        <v>102</v>
      </c>
    </row>
    <row r="49" spans="1:14" x14ac:dyDescent="0.25">
      <c r="A49" s="86" t="s">
        <v>179</v>
      </c>
      <c r="B49" s="156"/>
      <c r="C49" s="24" t="s">
        <v>103</v>
      </c>
      <c r="D49" s="22" t="s">
        <v>104</v>
      </c>
      <c r="E49" s="23">
        <v>5</v>
      </c>
      <c r="F49" s="23"/>
      <c r="G49" s="23"/>
      <c r="H49" s="23"/>
      <c r="I49" s="23"/>
      <c r="J49" s="23">
        <v>5</v>
      </c>
      <c r="K49" s="23"/>
      <c r="L49" s="23"/>
      <c r="M49" s="23"/>
      <c r="N49" s="24" t="s">
        <v>105</v>
      </c>
    </row>
    <row r="50" spans="1:14" x14ac:dyDescent="0.25">
      <c r="A50" s="86" t="s">
        <v>179</v>
      </c>
      <c r="B50" s="156"/>
      <c r="C50" s="24" t="s">
        <v>106</v>
      </c>
      <c r="D50" s="22" t="s">
        <v>107</v>
      </c>
      <c r="E50" s="23">
        <v>5</v>
      </c>
      <c r="F50" s="23"/>
      <c r="G50" s="23"/>
      <c r="H50" s="23"/>
      <c r="I50" s="23"/>
      <c r="J50" s="23">
        <v>5</v>
      </c>
      <c r="K50" s="23"/>
      <c r="L50" s="23"/>
      <c r="M50" s="23"/>
      <c r="N50" s="24" t="s">
        <v>105</v>
      </c>
    </row>
    <row r="51" spans="1:14" x14ac:dyDescent="0.25">
      <c r="A51" s="1"/>
      <c r="B51" s="146"/>
      <c r="C51" s="1"/>
      <c r="D51" s="1"/>
      <c r="E51" s="1"/>
      <c r="F51" s="129"/>
      <c r="G51" s="129"/>
      <c r="H51" s="2"/>
      <c r="I51" s="2"/>
      <c r="J51" s="129"/>
      <c r="K51" s="129"/>
      <c r="L51" s="2"/>
      <c r="M51" s="2"/>
      <c r="N51" s="1"/>
    </row>
    <row r="52" spans="1:14" x14ac:dyDescent="0.25">
      <c r="A52" s="1"/>
      <c r="B52" s="146"/>
      <c r="C52" s="1"/>
      <c r="D52" s="1"/>
      <c r="E52" s="1"/>
      <c r="F52" s="129"/>
      <c r="G52" s="129"/>
      <c r="H52" s="2"/>
      <c r="I52" s="2"/>
      <c r="J52" s="129"/>
      <c r="K52" s="129"/>
      <c r="L52" s="2"/>
      <c r="M52" s="2"/>
      <c r="N52" s="1"/>
    </row>
    <row r="53" spans="1:14" x14ac:dyDescent="0.25">
      <c r="A53" s="88"/>
      <c r="B53" s="83"/>
      <c r="C53" s="71"/>
      <c r="D53" s="60" t="s">
        <v>108</v>
      </c>
      <c r="E53" s="53"/>
      <c r="F53" s="133"/>
      <c r="G53" s="133"/>
      <c r="H53" s="53"/>
      <c r="I53" s="53"/>
      <c r="J53" s="133"/>
      <c r="K53" s="132">
        <f>SUM(K54:K57)</f>
        <v>20</v>
      </c>
      <c r="L53" s="53"/>
      <c r="M53" s="53"/>
      <c r="N53" s="54"/>
    </row>
    <row r="54" spans="1:14" x14ac:dyDescent="0.25">
      <c r="A54" s="89" t="s">
        <v>180</v>
      </c>
      <c r="B54" s="89"/>
      <c r="C54" s="63" t="s">
        <v>82</v>
      </c>
      <c r="D54" s="22" t="s">
        <v>109</v>
      </c>
      <c r="E54" s="23">
        <v>5</v>
      </c>
      <c r="F54" s="23"/>
      <c r="G54" s="23"/>
      <c r="H54" s="23"/>
      <c r="I54" s="23"/>
      <c r="J54" s="23"/>
      <c r="K54" s="23">
        <v>5</v>
      </c>
      <c r="L54" s="23"/>
      <c r="M54" s="23"/>
      <c r="N54" s="24" t="s">
        <v>110</v>
      </c>
    </row>
    <row r="55" spans="1:14" x14ac:dyDescent="0.25">
      <c r="A55" s="89" t="s">
        <v>180</v>
      </c>
      <c r="B55" s="89"/>
      <c r="C55" s="63" t="s">
        <v>111</v>
      </c>
      <c r="D55" s="22" t="s">
        <v>112</v>
      </c>
      <c r="E55" s="23">
        <v>5</v>
      </c>
      <c r="F55" s="23"/>
      <c r="G55" s="23"/>
      <c r="H55" s="23"/>
      <c r="I55" s="23"/>
      <c r="J55" s="23"/>
      <c r="K55" s="23">
        <v>5</v>
      </c>
      <c r="L55" s="23"/>
      <c r="M55" s="23"/>
      <c r="N55" s="24" t="s">
        <v>96</v>
      </c>
    </row>
    <row r="56" spans="1:14" x14ac:dyDescent="0.25">
      <c r="A56" s="89" t="s">
        <v>180</v>
      </c>
      <c r="B56" s="89"/>
      <c r="C56" s="24" t="s">
        <v>82</v>
      </c>
      <c r="D56" s="24" t="s">
        <v>113</v>
      </c>
      <c r="E56" s="23">
        <v>5</v>
      </c>
      <c r="F56" s="23"/>
      <c r="G56" s="23"/>
      <c r="H56" s="23"/>
      <c r="I56" s="23"/>
      <c r="J56" s="23"/>
      <c r="K56" s="23">
        <v>5</v>
      </c>
      <c r="L56" s="23"/>
      <c r="M56" s="23"/>
      <c r="N56" s="24" t="s">
        <v>114</v>
      </c>
    </row>
    <row r="57" spans="1:14" x14ac:dyDescent="0.25">
      <c r="A57" s="87" t="s">
        <v>180</v>
      </c>
      <c r="B57" s="87"/>
      <c r="C57" s="24" t="s">
        <v>115</v>
      </c>
      <c r="D57" s="24" t="s">
        <v>116</v>
      </c>
      <c r="E57" s="23">
        <v>5</v>
      </c>
      <c r="F57" s="23"/>
      <c r="G57" s="23"/>
      <c r="H57" s="23"/>
      <c r="I57" s="23"/>
      <c r="J57" s="23"/>
      <c r="K57" s="23">
        <v>5</v>
      </c>
      <c r="L57" s="23"/>
      <c r="M57" s="23"/>
      <c r="N57" s="24" t="s">
        <v>117</v>
      </c>
    </row>
    <row r="58" spans="1:14" x14ac:dyDescent="0.25">
      <c r="A58" s="1"/>
      <c r="B58" s="146"/>
      <c r="C58" s="83"/>
      <c r="D58" s="83"/>
      <c r="E58" s="83"/>
      <c r="F58" s="134"/>
      <c r="G58" s="134"/>
      <c r="H58" s="90"/>
      <c r="I58" s="90"/>
      <c r="J58" s="134"/>
      <c r="K58" s="134"/>
      <c r="L58" s="90"/>
      <c r="M58" s="90"/>
      <c r="N58" s="83"/>
    </row>
    <row r="59" spans="1:14" x14ac:dyDescent="0.25">
      <c r="C59" s="78"/>
      <c r="D59" s="78"/>
      <c r="E59" s="78"/>
      <c r="F59" s="135"/>
      <c r="G59" s="135"/>
      <c r="H59" s="78"/>
      <c r="I59" s="78"/>
      <c r="J59" s="135"/>
      <c r="K59" s="135"/>
      <c r="L59" s="78"/>
      <c r="M59" s="78"/>
      <c r="N59" s="78"/>
    </row>
    <row r="60" spans="1:14" x14ac:dyDescent="0.25">
      <c r="A60" s="54"/>
      <c r="B60" s="54"/>
      <c r="C60" s="71"/>
      <c r="D60" s="60" t="s">
        <v>120</v>
      </c>
      <c r="E60" s="53"/>
      <c r="F60" s="133"/>
      <c r="G60" s="133"/>
      <c r="H60" s="53"/>
      <c r="I60" s="53"/>
      <c r="J60" s="133"/>
      <c r="K60" s="132">
        <f>(SUM(K61:K64))</f>
        <v>20</v>
      </c>
      <c r="L60" s="53"/>
      <c r="M60" s="53"/>
      <c r="N60" s="54"/>
    </row>
    <row r="61" spans="1:14" x14ac:dyDescent="0.25">
      <c r="A61" s="89" t="s">
        <v>180</v>
      </c>
      <c r="B61" s="89"/>
      <c r="C61" s="63" t="s">
        <v>82</v>
      </c>
      <c r="D61" s="22" t="s">
        <v>121</v>
      </c>
      <c r="E61" s="23">
        <v>5</v>
      </c>
      <c r="F61" s="23"/>
      <c r="G61" s="23"/>
      <c r="H61" s="23"/>
      <c r="I61" s="23"/>
      <c r="J61" s="23"/>
      <c r="K61" s="23">
        <v>5</v>
      </c>
      <c r="L61" s="23"/>
      <c r="M61" s="23"/>
      <c r="N61" s="24" t="s">
        <v>122</v>
      </c>
    </row>
    <row r="62" spans="1:14" x14ac:dyDescent="0.25">
      <c r="A62" s="89" t="s">
        <v>180</v>
      </c>
      <c r="B62" s="89"/>
      <c r="C62" s="63" t="s">
        <v>123</v>
      </c>
      <c r="D62" s="22" t="s">
        <v>124</v>
      </c>
      <c r="E62" s="23">
        <v>5</v>
      </c>
      <c r="F62" s="23"/>
      <c r="G62" s="23"/>
      <c r="H62" s="23"/>
      <c r="I62" s="23"/>
      <c r="J62" s="23"/>
      <c r="K62" s="23">
        <v>5</v>
      </c>
      <c r="L62" s="23"/>
      <c r="M62" s="23"/>
      <c r="N62" s="24" t="s">
        <v>81</v>
      </c>
    </row>
    <row r="63" spans="1:14" x14ac:dyDescent="0.25">
      <c r="A63" s="89" t="s">
        <v>180</v>
      </c>
      <c r="B63" s="89"/>
      <c r="C63" s="63" t="s">
        <v>125</v>
      </c>
      <c r="D63" s="24" t="s">
        <v>126</v>
      </c>
      <c r="E63" s="23">
        <v>5</v>
      </c>
      <c r="F63" s="23"/>
      <c r="G63" s="23"/>
      <c r="H63" s="23"/>
      <c r="I63" s="23"/>
      <c r="J63" s="23"/>
      <c r="K63" s="23">
        <v>5</v>
      </c>
      <c r="L63" s="23"/>
      <c r="M63" s="23"/>
      <c r="N63" s="24" t="s">
        <v>127</v>
      </c>
    </row>
    <row r="64" spans="1:14" x14ac:dyDescent="0.25">
      <c r="A64" s="89" t="s">
        <v>180</v>
      </c>
      <c r="B64" s="89"/>
      <c r="C64" s="63" t="s">
        <v>128</v>
      </c>
      <c r="D64" s="22" t="s">
        <v>129</v>
      </c>
      <c r="E64" s="23">
        <v>5</v>
      </c>
      <c r="F64" s="23"/>
      <c r="G64" s="23"/>
      <c r="H64" s="23"/>
      <c r="I64" s="23"/>
      <c r="J64" s="23"/>
      <c r="K64" s="23">
        <v>5</v>
      </c>
      <c r="L64" s="23"/>
      <c r="M64" s="23"/>
      <c r="N64" s="24" t="s">
        <v>130</v>
      </c>
    </row>
    <row r="65" spans="1:14" x14ac:dyDescent="0.25">
      <c r="F65" s="131"/>
      <c r="G65" s="131"/>
      <c r="J65" s="131"/>
      <c r="K65" s="131"/>
    </row>
    <row r="66" spans="1:14" x14ac:dyDescent="0.25">
      <c r="F66" s="131"/>
      <c r="G66" s="131"/>
      <c r="J66" s="131"/>
      <c r="K66" s="131"/>
    </row>
    <row r="67" spans="1:14" x14ac:dyDescent="0.25">
      <c r="A67" s="70"/>
      <c r="B67" s="157"/>
      <c r="C67" s="71"/>
      <c r="D67" s="52" t="s">
        <v>54</v>
      </c>
      <c r="E67" s="53"/>
      <c r="F67" s="136"/>
      <c r="G67" s="136"/>
      <c r="H67" s="53"/>
      <c r="I67" s="53"/>
      <c r="J67" s="136"/>
      <c r="K67" s="145">
        <f>SUM(K68:K70)</f>
        <v>15</v>
      </c>
      <c r="L67" s="53"/>
      <c r="M67" s="53"/>
      <c r="N67" s="54"/>
    </row>
    <row r="68" spans="1:14" x14ac:dyDescent="0.25">
      <c r="A68" s="104" t="s">
        <v>182</v>
      </c>
      <c r="B68" s="158"/>
      <c r="C68" s="117" t="s">
        <v>132</v>
      </c>
      <c r="D68" s="118" t="s">
        <v>133</v>
      </c>
      <c r="E68" s="101">
        <v>5</v>
      </c>
      <c r="F68" s="101"/>
      <c r="G68" s="101"/>
      <c r="H68" s="101"/>
      <c r="I68" s="101"/>
      <c r="J68" s="101"/>
      <c r="K68" s="119">
        <v>5</v>
      </c>
      <c r="L68" s="101"/>
      <c r="M68" s="101"/>
      <c r="N68" s="102" t="s">
        <v>57</v>
      </c>
    </row>
    <row r="69" spans="1:14" x14ac:dyDescent="0.25">
      <c r="A69" s="104" t="s">
        <v>182</v>
      </c>
      <c r="B69" s="158"/>
      <c r="C69" s="117" t="s">
        <v>134</v>
      </c>
      <c r="D69" s="118" t="s">
        <v>135</v>
      </c>
      <c r="E69" s="101">
        <v>5</v>
      </c>
      <c r="F69" s="101"/>
      <c r="G69" s="101"/>
      <c r="H69" s="101"/>
      <c r="I69" s="101"/>
      <c r="J69" s="101"/>
      <c r="K69" s="119">
        <v>5</v>
      </c>
      <c r="L69" s="101"/>
      <c r="M69" s="101"/>
      <c r="N69" s="102" t="s">
        <v>57</v>
      </c>
    </row>
    <row r="70" spans="1:14" x14ac:dyDescent="0.25">
      <c r="A70" s="104" t="s">
        <v>182</v>
      </c>
      <c r="B70" s="158"/>
      <c r="C70" s="120" t="s">
        <v>136</v>
      </c>
      <c r="D70" s="118" t="s">
        <v>137</v>
      </c>
      <c r="E70" s="101">
        <v>5</v>
      </c>
      <c r="F70" s="101"/>
      <c r="G70" s="101"/>
      <c r="H70" s="101"/>
      <c r="I70" s="101"/>
      <c r="J70" s="101"/>
      <c r="K70" s="119">
        <v>5</v>
      </c>
      <c r="L70" s="101"/>
      <c r="M70" s="101"/>
      <c r="N70" s="102" t="s">
        <v>57</v>
      </c>
    </row>
    <row r="71" spans="1:14" x14ac:dyDescent="0.25">
      <c r="A71" s="69"/>
      <c r="B71" s="69"/>
      <c r="C71" s="1"/>
      <c r="E71" s="1"/>
      <c r="F71" s="129"/>
      <c r="G71" s="129"/>
      <c r="H71" s="2"/>
      <c r="I71" s="2"/>
      <c r="J71" s="129"/>
      <c r="K71" s="129"/>
      <c r="L71" s="2"/>
      <c r="M71" s="2"/>
      <c r="N71" s="1"/>
    </row>
    <row r="72" spans="1:14" x14ac:dyDescent="0.25">
      <c r="F72" s="131"/>
      <c r="G72" s="131"/>
      <c r="J72" s="131"/>
      <c r="K72" s="131"/>
    </row>
    <row r="73" spans="1:14" ht="15.75" x14ac:dyDescent="0.25">
      <c r="A73" s="55" t="s">
        <v>138</v>
      </c>
      <c r="B73" s="15"/>
      <c r="C73" s="19"/>
      <c r="D73" s="16" t="s">
        <v>139</v>
      </c>
      <c r="E73" s="17">
        <f>(SUM(E75:E77))+((SUM(E87:E88))+E92)</f>
        <v>40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/>
      <c r="M73" s="73"/>
      <c r="N73" s="19"/>
    </row>
    <row r="74" spans="1:14" x14ac:dyDescent="0.25">
      <c r="A74" s="74"/>
      <c r="B74" s="159"/>
      <c r="C74" s="75"/>
      <c r="D74" s="65" t="s">
        <v>140</v>
      </c>
      <c r="E74" s="76"/>
      <c r="F74" s="137"/>
      <c r="G74" s="137"/>
      <c r="H74" s="66"/>
      <c r="I74" s="66"/>
      <c r="J74" s="137"/>
      <c r="K74" s="137"/>
      <c r="L74" s="76">
        <v>20</v>
      </c>
      <c r="M74" s="76">
        <v>30</v>
      </c>
      <c r="N74" s="67"/>
    </row>
    <row r="75" spans="1:14" x14ac:dyDescent="0.25">
      <c r="A75" s="24"/>
      <c r="B75" s="24"/>
      <c r="C75" s="24" t="s">
        <v>141</v>
      </c>
      <c r="D75" s="24" t="s">
        <v>142</v>
      </c>
      <c r="E75" s="23">
        <v>5</v>
      </c>
      <c r="F75" s="23"/>
      <c r="G75" s="23"/>
      <c r="H75" s="23"/>
      <c r="I75" s="23"/>
      <c r="J75" s="23"/>
      <c r="K75" s="23"/>
      <c r="L75" s="23">
        <v>5</v>
      </c>
      <c r="M75" s="23"/>
      <c r="N75" s="24" t="s">
        <v>96</v>
      </c>
    </row>
    <row r="76" spans="1:14" x14ac:dyDescent="0.25">
      <c r="A76" s="24"/>
      <c r="B76" s="24"/>
      <c r="C76" s="24" t="s">
        <v>143</v>
      </c>
      <c r="D76" s="22" t="s">
        <v>144</v>
      </c>
      <c r="E76" s="23">
        <v>5</v>
      </c>
      <c r="F76" s="23"/>
      <c r="G76" s="23"/>
      <c r="H76" s="23"/>
      <c r="I76" s="23"/>
      <c r="J76" s="23"/>
      <c r="K76" s="23"/>
      <c r="L76" s="23">
        <v>5</v>
      </c>
      <c r="M76" s="23"/>
      <c r="N76" s="24" t="s">
        <v>145</v>
      </c>
    </row>
    <row r="77" spans="1:14" x14ac:dyDescent="0.25">
      <c r="A77" s="24"/>
      <c r="B77" s="24"/>
      <c r="C77" s="63" t="s">
        <v>146</v>
      </c>
      <c r="D77" s="22" t="s">
        <v>147</v>
      </c>
      <c r="E77" s="23">
        <v>5</v>
      </c>
      <c r="F77" s="23"/>
      <c r="G77" s="23"/>
      <c r="H77" s="23"/>
      <c r="I77" s="23"/>
      <c r="J77" s="23"/>
      <c r="K77" s="23"/>
      <c r="L77" s="23">
        <v>5</v>
      </c>
      <c r="M77" s="23"/>
      <c r="N77" s="24" t="s">
        <v>148</v>
      </c>
    </row>
    <row r="78" spans="1:14" x14ac:dyDescent="0.25">
      <c r="A78" s="83"/>
      <c r="B78" s="83"/>
      <c r="C78" s="92"/>
      <c r="D78" s="91"/>
      <c r="E78" s="90"/>
      <c r="F78" s="134"/>
      <c r="G78" s="134"/>
      <c r="H78" s="90"/>
      <c r="I78" s="90"/>
      <c r="J78" s="134"/>
      <c r="K78" s="134"/>
      <c r="L78" s="90"/>
      <c r="M78" s="90"/>
      <c r="N78" s="83"/>
    </row>
    <row r="79" spans="1:14" x14ac:dyDescent="0.25">
      <c r="A79" s="83"/>
      <c r="B79" s="83"/>
      <c r="C79" s="92"/>
      <c r="D79" s="91"/>
      <c r="E79" s="96"/>
      <c r="F79" s="134"/>
      <c r="G79" s="134"/>
      <c r="H79" s="96"/>
      <c r="I79" s="96"/>
      <c r="J79" s="134"/>
      <c r="K79" s="134"/>
      <c r="L79" s="96"/>
      <c r="M79" s="90"/>
      <c r="N79" s="83"/>
    </row>
    <row r="80" spans="1:14" x14ac:dyDescent="0.25">
      <c r="A80" s="54"/>
      <c r="B80" s="54"/>
      <c r="C80" s="71"/>
      <c r="D80" s="60" t="s">
        <v>149</v>
      </c>
      <c r="E80" s="53"/>
      <c r="F80" s="133"/>
      <c r="G80" s="133"/>
      <c r="H80" s="53"/>
      <c r="I80" s="53"/>
      <c r="J80" s="133"/>
      <c r="K80" s="133"/>
      <c r="L80" s="61">
        <v>25</v>
      </c>
      <c r="M80" s="61">
        <v>30</v>
      </c>
      <c r="N80" s="54"/>
    </row>
    <row r="81" spans="1:14" x14ac:dyDescent="0.25">
      <c r="A81" s="93"/>
      <c r="B81" s="160"/>
      <c r="C81" s="94" t="s">
        <v>150</v>
      </c>
      <c r="D81" s="95" t="s">
        <v>151</v>
      </c>
      <c r="E81" s="42">
        <v>5</v>
      </c>
      <c r="F81" s="42"/>
      <c r="G81" s="42"/>
      <c r="H81" s="42"/>
      <c r="I81" s="42"/>
      <c r="J81" s="42"/>
      <c r="K81" s="42"/>
      <c r="L81" s="42">
        <v>5</v>
      </c>
      <c r="M81" s="42"/>
      <c r="N81" s="41" t="s">
        <v>152</v>
      </c>
    </row>
    <row r="82" spans="1:14" x14ac:dyDescent="0.25">
      <c r="A82" s="68"/>
      <c r="B82" s="21"/>
      <c r="C82" s="63"/>
      <c r="D82" s="22" t="s">
        <v>153</v>
      </c>
      <c r="E82" s="23">
        <v>5</v>
      </c>
      <c r="F82" s="23"/>
      <c r="G82" s="23"/>
      <c r="H82" s="23"/>
      <c r="I82" s="23"/>
      <c r="J82" s="23"/>
      <c r="K82" s="23"/>
      <c r="L82" s="23">
        <v>5</v>
      </c>
      <c r="M82" s="23"/>
      <c r="N82" s="24" t="s">
        <v>154</v>
      </c>
    </row>
    <row r="83" spans="1:14" x14ac:dyDescent="0.25">
      <c r="A83" s="24"/>
      <c r="B83" s="24"/>
      <c r="C83" s="63" t="s">
        <v>155</v>
      </c>
      <c r="D83" s="22" t="s">
        <v>156</v>
      </c>
      <c r="E83" s="23">
        <v>5</v>
      </c>
      <c r="F83" s="23"/>
      <c r="G83" s="23"/>
      <c r="H83" s="23"/>
      <c r="I83" s="23"/>
      <c r="J83" s="23"/>
      <c r="K83" s="23"/>
      <c r="L83" s="23">
        <v>5</v>
      </c>
      <c r="M83" s="23"/>
      <c r="N83" s="24" t="s">
        <v>157</v>
      </c>
    </row>
    <row r="84" spans="1:14" x14ac:dyDescent="0.25">
      <c r="F84" s="131"/>
      <c r="G84" s="131"/>
      <c r="J84" s="131"/>
      <c r="K84" s="131"/>
    </row>
    <row r="85" spans="1:14" x14ac:dyDescent="0.25">
      <c r="F85" s="131"/>
      <c r="G85" s="131"/>
      <c r="J85" s="131"/>
      <c r="K85" s="131"/>
    </row>
    <row r="86" spans="1:14" x14ac:dyDescent="0.25">
      <c r="A86" s="54"/>
      <c r="B86" s="54"/>
      <c r="C86" s="71"/>
      <c r="D86" s="60" t="s">
        <v>158</v>
      </c>
      <c r="E86" s="53"/>
      <c r="F86" s="133"/>
      <c r="G86" s="133"/>
      <c r="H86" s="53"/>
      <c r="I86" s="53"/>
      <c r="J86" s="133"/>
      <c r="K86" s="133"/>
      <c r="L86" s="53"/>
      <c r="M86" s="53"/>
      <c r="N86" s="54"/>
    </row>
    <row r="87" spans="1:14" x14ac:dyDescent="0.25">
      <c r="A87" s="103"/>
      <c r="B87" s="114"/>
      <c r="C87" s="63" t="s">
        <v>159</v>
      </c>
      <c r="D87" s="22" t="s">
        <v>160</v>
      </c>
      <c r="E87" s="23">
        <v>5</v>
      </c>
      <c r="F87" s="23"/>
      <c r="G87" s="23"/>
      <c r="H87" s="23"/>
      <c r="I87" s="23"/>
      <c r="J87" s="23"/>
      <c r="K87" s="23"/>
      <c r="L87" s="23">
        <v>5</v>
      </c>
      <c r="M87" s="23"/>
      <c r="N87" s="24" t="s">
        <v>161</v>
      </c>
    </row>
    <row r="88" spans="1:14" x14ac:dyDescent="0.25">
      <c r="A88" s="102"/>
      <c r="B88" s="102"/>
      <c r="C88" s="63" t="s">
        <v>162</v>
      </c>
      <c r="D88" s="22" t="s">
        <v>163</v>
      </c>
      <c r="E88" s="23">
        <v>5</v>
      </c>
      <c r="F88" s="23"/>
      <c r="G88" s="23"/>
      <c r="H88" s="23"/>
      <c r="I88" s="23"/>
      <c r="J88" s="23"/>
      <c r="K88" s="23"/>
      <c r="L88" s="23"/>
      <c r="M88" s="23">
        <v>5</v>
      </c>
      <c r="N88" s="24" t="s">
        <v>161</v>
      </c>
    </row>
    <row r="89" spans="1:14" x14ac:dyDescent="0.25">
      <c r="A89" s="83"/>
      <c r="B89" s="83"/>
      <c r="C89" s="92"/>
      <c r="D89" s="91"/>
      <c r="E89" s="90"/>
      <c r="F89" s="134"/>
      <c r="G89" s="134"/>
      <c r="H89" s="90"/>
      <c r="I89" s="90"/>
      <c r="J89" s="134"/>
      <c r="K89" s="134"/>
      <c r="L89" s="90"/>
      <c r="M89" s="90"/>
      <c r="N89" s="83"/>
    </row>
    <row r="90" spans="1:14" x14ac:dyDescent="0.25">
      <c r="A90" s="83"/>
      <c r="B90" s="83"/>
      <c r="C90" s="92"/>
      <c r="D90" s="91"/>
      <c r="E90" s="90"/>
      <c r="F90" s="134"/>
      <c r="G90" s="134"/>
      <c r="H90" s="90"/>
      <c r="I90" s="90"/>
      <c r="J90" s="134"/>
      <c r="K90" s="134"/>
      <c r="L90" s="90"/>
      <c r="M90" s="90"/>
      <c r="N90" s="83"/>
    </row>
    <row r="91" spans="1:14" x14ac:dyDescent="0.25">
      <c r="A91" s="54"/>
      <c r="B91" s="54"/>
      <c r="C91" s="71"/>
      <c r="D91" s="60" t="s">
        <v>165</v>
      </c>
      <c r="E91" s="53"/>
      <c r="F91" s="133"/>
      <c r="G91" s="133"/>
      <c r="H91" s="53"/>
      <c r="I91" s="53"/>
      <c r="J91" s="133"/>
      <c r="K91" s="133"/>
      <c r="L91" s="53"/>
      <c r="M91" s="53"/>
      <c r="N91" s="54"/>
    </row>
    <row r="92" spans="1:14" x14ac:dyDescent="0.25">
      <c r="A92" s="103"/>
      <c r="B92" s="114"/>
      <c r="C92" s="99" t="s">
        <v>164</v>
      </c>
      <c r="D92" s="100" t="s">
        <v>165</v>
      </c>
      <c r="E92" s="101">
        <v>15</v>
      </c>
      <c r="F92" s="101"/>
      <c r="G92" s="101"/>
      <c r="H92" s="101"/>
      <c r="I92" s="101"/>
      <c r="J92" s="101"/>
      <c r="K92" s="101"/>
      <c r="L92" s="101"/>
      <c r="M92" s="101"/>
      <c r="N92" s="102"/>
    </row>
    <row r="93" spans="1:14" x14ac:dyDescent="0.25">
      <c r="A93" s="70"/>
      <c r="B93" s="161"/>
      <c r="C93" s="141" t="s">
        <v>183</v>
      </c>
      <c r="D93" s="77" t="s">
        <v>166</v>
      </c>
      <c r="E93" s="53"/>
      <c r="F93" s="133"/>
      <c r="G93" s="133"/>
      <c r="H93" s="53"/>
      <c r="I93" s="53"/>
      <c r="J93" s="133"/>
      <c r="K93" s="133"/>
      <c r="L93" s="53"/>
      <c r="M93" s="53">
        <v>5</v>
      </c>
      <c r="N93" s="54" t="s">
        <v>57</v>
      </c>
    </row>
    <row r="94" spans="1:14" x14ac:dyDescent="0.25">
      <c r="A94" s="70"/>
      <c r="B94" s="161"/>
      <c r="C94" s="142" t="s">
        <v>167</v>
      </c>
      <c r="D94" s="77" t="s">
        <v>168</v>
      </c>
      <c r="E94" s="53"/>
      <c r="F94" s="133"/>
      <c r="G94" s="133"/>
      <c r="H94" s="53"/>
      <c r="I94" s="53"/>
      <c r="J94" s="133"/>
      <c r="K94" s="133"/>
      <c r="L94" s="53"/>
      <c r="M94" s="53">
        <v>5</v>
      </c>
      <c r="N94" s="54" t="s">
        <v>57</v>
      </c>
    </row>
    <row r="95" spans="1:14" x14ac:dyDescent="0.25">
      <c r="A95" s="64"/>
      <c r="B95" s="161"/>
      <c r="C95" s="142" t="s">
        <v>169</v>
      </c>
      <c r="D95" s="77" t="s">
        <v>170</v>
      </c>
      <c r="E95" s="66"/>
      <c r="F95" s="137"/>
      <c r="G95" s="137"/>
      <c r="H95" s="66"/>
      <c r="I95" s="66"/>
      <c r="J95" s="137"/>
      <c r="K95" s="137"/>
      <c r="L95" s="66"/>
      <c r="M95" s="66">
        <v>5</v>
      </c>
      <c r="N95" s="67" t="s">
        <v>57</v>
      </c>
    </row>
    <row r="96" spans="1:14" x14ac:dyDescent="0.25">
      <c r="A96" s="54"/>
      <c r="B96" s="54"/>
      <c r="C96" s="143" t="s">
        <v>171</v>
      </c>
      <c r="D96" s="81" t="s">
        <v>172</v>
      </c>
      <c r="E96" s="53"/>
      <c r="F96" s="133"/>
      <c r="G96" s="133"/>
      <c r="H96" s="53"/>
      <c r="I96" s="53"/>
      <c r="J96" s="133"/>
      <c r="K96" s="133"/>
      <c r="L96" s="53"/>
      <c r="M96" s="53"/>
      <c r="N96" s="82"/>
    </row>
    <row r="97" spans="1:14" x14ac:dyDescent="0.25">
      <c r="F97" s="131"/>
      <c r="G97" s="131"/>
      <c r="H97" s="140"/>
      <c r="I97" s="140"/>
      <c r="J97" s="131"/>
      <c r="K97" s="131"/>
    </row>
    <row r="98" spans="1:14" x14ac:dyDescent="0.25">
      <c r="A98" s="97"/>
      <c r="B98" s="97"/>
      <c r="C98" s="98"/>
      <c r="D98" s="138"/>
      <c r="E98" s="139"/>
      <c r="F98" s="144"/>
      <c r="G98" s="144"/>
      <c r="H98" s="139"/>
      <c r="I98" s="139"/>
      <c r="J98" s="144"/>
      <c r="K98" s="144"/>
      <c r="L98" s="139"/>
      <c r="M98" s="139"/>
      <c r="N98" s="97"/>
    </row>
    <row r="99" spans="1:14" ht="15.75" x14ac:dyDescent="0.25">
      <c r="A99" s="55" t="s">
        <v>186</v>
      </c>
      <c r="B99" s="15"/>
      <c r="C99" s="19" t="s">
        <v>118</v>
      </c>
      <c r="D99" s="16"/>
      <c r="E99" s="17">
        <v>15</v>
      </c>
      <c r="F99" s="72"/>
      <c r="G99" s="72"/>
      <c r="H99" s="72"/>
      <c r="I99" s="72"/>
      <c r="J99" s="72"/>
      <c r="K99" s="72"/>
      <c r="L99" s="72"/>
      <c r="M99" s="73"/>
      <c r="N99" s="19"/>
    </row>
    <row r="100" spans="1:14" x14ac:dyDescent="0.25">
      <c r="A100" s="104" t="s">
        <v>181</v>
      </c>
      <c r="B100" s="162"/>
      <c r="C100" s="115" t="s">
        <v>87</v>
      </c>
      <c r="D100" s="102" t="s">
        <v>131</v>
      </c>
      <c r="E100" s="112">
        <v>5</v>
      </c>
      <c r="F100" s="112"/>
      <c r="G100" s="112"/>
      <c r="H100" s="112"/>
      <c r="I100" s="112"/>
      <c r="J100" s="112"/>
      <c r="K100" s="112">
        <v>5</v>
      </c>
      <c r="L100" s="112"/>
      <c r="M100" s="112"/>
      <c r="N100" s="113" t="s">
        <v>57</v>
      </c>
    </row>
    <row r="101" spans="1:14" x14ac:dyDescent="0.25">
      <c r="A101" s="104" t="s">
        <v>180</v>
      </c>
      <c r="B101" s="162"/>
      <c r="C101" s="116" t="s">
        <v>89</v>
      </c>
      <c r="D101" s="102" t="s">
        <v>119</v>
      </c>
      <c r="E101" s="101">
        <v>5</v>
      </c>
      <c r="F101" s="101"/>
      <c r="G101" s="101"/>
      <c r="H101" s="101"/>
      <c r="I101" s="101"/>
      <c r="J101" s="101"/>
      <c r="K101" s="101">
        <v>5</v>
      </c>
      <c r="L101" s="101"/>
      <c r="M101" s="101"/>
      <c r="N101" s="102" t="s">
        <v>57</v>
      </c>
    </row>
    <row r="111" spans="1:14" x14ac:dyDescent="0.25">
      <c r="A111" s="1"/>
      <c r="B111" s="146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1"/>
    </row>
    <row r="112" spans="1:14" x14ac:dyDescent="0.25">
      <c r="A112" s="1"/>
      <c r="B112" s="146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1"/>
    </row>
    <row r="113" spans="1:14" x14ac:dyDescent="0.25">
      <c r="A113" s="1"/>
      <c r="B113" s="146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1"/>
    </row>
    <row r="114" spans="1:14" x14ac:dyDescent="0.25">
      <c r="A114" s="1"/>
      <c r="B114" s="146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1"/>
    </row>
  </sheetData>
  <mergeCells count="3">
    <mergeCell ref="L31:M31"/>
    <mergeCell ref="L11:M11"/>
    <mergeCell ref="L10:M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Savonia-AMK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Nissinen</dc:creator>
  <cp:lastModifiedBy>Marja-Riitta Kivi</cp:lastModifiedBy>
  <dcterms:created xsi:type="dcterms:W3CDTF">2021-11-30T09:04:31Z</dcterms:created>
  <dcterms:modified xsi:type="dcterms:W3CDTF">2021-12-07T07:10:34Z</dcterms:modified>
</cp:coreProperties>
</file>